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春日井市卓球連盟\春日井卓球連盟(2023年度)\大会要項2023\最終版(藤田)\申込書エクセル(小松)\xlsx\"/>
    </mc:Choice>
  </mc:AlternateContent>
  <xr:revisionPtr revIDLastSave="0" documentId="13_ncr:1_{9BBD9688-4A71-4285-ADF6-F672A99447E8}" xr6:coauthVersionLast="47" xr6:coauthVersionMax="47" xr10:uidLastSave="{00000000-0000-0000-0000-000000000000}"/>
  <bookViews>
    <workbookView xWindow="2370" yWindow="345" windowWidth="25305" windowHeight="15045" xr2:uid="{00000000-000D-0000-FFFF-FFFF00000000}"/>
  </bookViews>
  <sheets>
    <sheet name="申込書" sheetId="5" r:id="rId1"/>
  </sheets>
  <definedNames>
    <definedName name="_xlnm.Print_Area" localSheetId="0">申込書!$A$1:$M$42</definedName>
    <definedName name="_xlnm.Print_Titles" localSheetId="0">申込書!$1:$12</definedName>
  </definedNames>
  <calcPr calcId="181029"/>
</workbook>
</file>

<file path=xl/calcChain.xml><?xml version="1.0" encoding="utf-8"?>
<calcChain xmlns="http://schemas.openxmlformats.org/spreadsheetml/2006/main">
  <c r="P8" i="5" l="1"/>
  <c r="N49" i="5"/>
  <c r="O49" i="5"/>
  <c r="N43" i="5"/>
  <c r="O43" i="5" s="1"/>
  <c r="N37" i="5"/>
  <c r="O37" i="5"/>
  <c r="N31" i="5"/>
  <c r="O31" i="5" s="1"/>
  <c r="N25" i="5"/>
  <c r="O25" i="5"/>
  <c r="N19" i="5"/>
  <c r="O19" i="5" s="1"/>
  <c r="O11" i="5" s="1"/>
  <c r="N13" i="5"/>
  <c r="O13" i="5"/>
  <c r="E1" i="5"/>
  <c r="P3" i="5"/>
  <c r="F1" i="5"/>
  <c r="G1" i="5"/>
  <c r="O1" i="5"/>
  <c r="D49" i="5"/>
  <c r="E26" i="5"/>
  <c r="D52" i="5"/>
  <c r="E29" i="5"/>
  <c r="E13" i="5"/>
  <c r="E39" i="5"/>
  <c r="D39" i="5"/>
  <c r="E34" i="5"/>
  <c r="D51" i="5"/>
  <c r="E23" i="5"/>
  <c r="D18" i="5"/>
  <c r="E30" i="5"/>
  <c r="E53" i="5"/>
  <c r="D43" i="5"/>
  <c r="D47" i="5"/>
  <c r="E16" i="5"/>
  <c r="D54" i="5"/>
  <c r="D53" i="5"/>
  <c r="E49" i="5"/>
  <c r="E48" i="5"/>
  <c r="E44" i="5"/>
  <c r="D19" i="5"/>
  <c r="D36" i="5"/>
  <c r="D41" i="5"/>
  <c r="D20" i="5"/>
  <c r="E22" i="5"/>
  <c r="D32" i="5"/>
  <c r="D40" i="5"/>
  <c r="E25" i="5"/>
  <c r="D23" i="5"/>
  <c r="D46" i="5"/>
  <c r="E32" i="5"/>
  <c r="D42" i="5"/>
  <c r="E24" i="5"/>
  <c r="E37" i="5"/>
  <c r="D22" i="5"/>
  <c r="D16" i="5"/>
  <c r="D31" i="5"/>
  <c r="E50" i="5"/>
  <c r="E45" i="5"/>
  <c r="E52" i="5"/>
  <c r="E47" i="5"/>
  <c r="D48" i="5"/>
  <c r="E27" i="5"/>
  <c r="E15" i="5"/>
  <c r="D45" i="5"/>
  <c r="D37" i="5"/>
  <c r="D15" i="5"/>
  <c r="E41" i="5"/>
  <c r="D28" i="5"/>
  <c r="E51" i="5"/>
  <c r="D50" i="5"/>
  <c r="E36" i="5"/>
  <c r="E54" i="5"/>
  <c r="E46" i="5"/>
  <c r="E35" i="5"/>
  <c r="E42" i="5"/>
  <c r="D21" i="5"/>
  <c r="D25" i="5"/>
  <c r="E20" i="5"/>
  <c r="D27" i="5"/>
  <c r="D29" i="5"/>
  <c r="D38" i="5"/>
  <c r="D14" i="5"/>
  <c r="E18" i="5"/>
  <c r="D13" i="5"/>
  <c r="E31" i="5"/>
  <c r="E21" i="5"/>
  <c r="E43" i="5"/>
  <c r="D33" i="5"/>
  <c r="D24" i="5"/>
  <c r="E28" i="5"/>
  <c r="D26" i="5"/>
  <c r="D35" i="5"/>
  <c r="E38" i="5"/>
  <c r="E33" i="5"/>
  <c r="E14" i="5"/>
  <c r="E17" i="5"/>
  <c r="D17" i="5"/>
  <c r="D44" i="5"/>
  <c r="D30" i="5"/>
  <c r="D34" i="5"/>
  <c r="E19" i="5"/>
  <c r="E40" i="5"/>
  <c r="C8" i="5" l="1"/>
  <c r="E8" i="5"/>
</calcChain>
</file>

<file path=xl/sharedStrings.xml><?xml version="1.0" encoding="utf-8"?>
<sst xmlns="http://schemas.openxmlformats.org/spreadsheetml/2006/main" count="34" uniqueCount="34">
  <si>
    <t>団体リーグ戦卓球大会</t>
    <rPh sb="0" eb="2">
      <t>だんたい</t>
    </rPh>
    <rPh sb="5" eb="6">
      <t>せん</t>
    </rPh>
    <rPh sb="6" eb="10">
      <t>たっきゅうたいかい</t>
    </rPh>
    <phoneticPr fontId="1" type="Hiragana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</si>
  <si>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　目</t>
    </r>
    <rPh sb="1" eb="2">
      <t>たね</t>
    </rPh>
    <rPh sb="3" eb="4">
      <t>め</t>
    </rPh>
    <phoneticPr fontId="1" type="Hiragana"/>
  </si>
  <si>
    <t>固定電話</t>
    <rPh sb="0" eb="2">
      <t>こてい</t>
    </rPh>
    <rPh sb="2" eb="4">
      <t>でんわ</t>
    </rPh>
    <phoneticPr fontId="1" type="Hiragana"/>
  </si>
  <si>
    <t>携帯電話</t>
    <rPh sb="0" eb="2">
      <t>けいたい</t>
    </rPh>
    <rPh sb="2" eb="4">
      <t>でんわ</t>
    </rPh>
    <phoneticPr fontId="1" type="Hiragana"/>
  </si>
  <si>
    <t>E-mail</t>
    <phoneticPr fontId="1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</si>
  <si>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1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</si>
  <si>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1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</si>
  <si>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 かな</t>
    </r>
    <phoneticPr fontId="1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</si>
  <si>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1" type="Hiragana"/>
  </si>
  <si>
    <t>備考1</t>
    <rPh sb="0" eb="2">
      <t>びこう</t>
    </rPh>
    <phoneticPr fontId="1" type="Hiragana"/>
  </si>
  <si>
    <t>備考2</t>
    <rPh sb="0" eb="2">
      <t>びこう</t>
    </rPh>
    <phoneticPr fontId="1" type="Hiragana"/>
  </si>
  <si>
    <t>Ａ</t>
    <phoneticPr fontId="1" type="Hiragana"/>
  </si>
  <si>
    <t>B</t>
    <phoneticPr fontId="1" type="Hiragana"/>
  </si>
  <si>
    <t>C</t>
    <phoneticPr fontId="1" type="Hiragana"/>
  </si>
  <si>
    <t>D</t>
    <phoneticPr fontId="1" type="Hiragana"/>
  </si>
  <si>
    <t>E</t>
    <phoneticPr fontId="1" type="Hiragana"/>
  </si>
  <si>
    <t>F</t>
    <phoneticPr fontId="1" type="Hiragana"/>
  </si>
  <si>
    <t>足りないときは行を挿入してしてください</t>
    <phoneticPr fontId="1" type="Hiragana"/>
  </si>
  <si>
    <t>〒</t>
    <phoneticPr fontId="1" type="Hiragana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</si>
  <si>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</si>
  <si>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代表者/顧問名</t>
    </r>
    <rPh sb="1" eb="2">
      <t>ダイ</t>
    </rPh>
    <rPh sb="2" eb="3">
      <t>ヒョウ</t>
    </rPh>
    <rPh sb="3" eb="4">
      <t>モノ</t>
    </rPh>
    <rPh sb="5" eb="7">
      <t>コモン</t>
    </rPh>
    <rPh sb="7" eb="8">
      <t>メイ</t>
    </rPh>
    <phoneticPr fontId="1"/>
  </si>
  <si>
    <t>代表者/顧問住所</t>
    <rPh sb="0" eb="1">
      <t>ヨ</t>
    </rPh>
    <rPh sb="1" eb="2">
      <t>ヒョウ</t>
    </rPh>
    <rPh sb="2" eb="3">
      <t>モノ</t>
    </rPh>
    <rPh sb="4" eb="6">
      <t>コモン</t>
    </rPh>
    <rPh sb="6" eb="8">
      <t>ジュウショ</t>
    </rPh>
    <phoneticPr fontId="1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</si>
  <si>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1" type="Hiragana"/>
  </si>
  <si>
    <t>人</t>
    <rPh sb="0" eb="1">
      <t>にん</t>
    </rPh>
    <phoneticPr fontId="1" type="Hiragana"/>
  </si>
  <si>
    <t>チーム数を入力＝</t>
    <rPh sb="3" eb="4">
      <t>すう</t>
    </rPh>
    <rPh sb="5" eb="7">
      <t>にゅうりょく</t>
    </rPh>
    <phoneticPr fontId="1" type="Hiragana"/>
  </si>
  <si>
    <t>＊男女の種目がある場合はファイルを別にしてください</t>
    <rPh sb="1" eb="3">
      <t>だんじょ</t>
    </rPh>
    <rPh sb="4" eb="6">
      <t>しゅもく</t>
    </rPh>
    <rPh sb="9" eb="11">
      <t>ばあい</t>
    </rPh>
    <rPh sb="17" eb="18">
      <t>べつ</t>
    </rPh>
    <phoneticPr fontId="1" type="Hiragana"/>
  </si>
  <si>
    <t>＊チームは実力順に記入してください。</t>
    <rPh sb="5" eb="7">
      <t>じつりょく</t>
    </rPh>
    <rPh sb="7" eb="8">
      <t>じゅん</t>
    </rPh>
    <rPh sb="9" eb="11">
      <t>きにゅう</t>
    </rPh>
    <phoneticPr fontId="1" type="Hiragana"/>
  </si>
  <si>
    <t>G</t>
    <phoneticPr fontId="1" type="Hiragana"/>
  </si>
  <si>
    <t>提出日</t>
  </si>
  <si>
    <t>　　　　　年 　　　 月　　　日</t>
    <rPh sb="5" eb="6">
      <t>ねん</t>
    </rPh>
    <rPh sb="11" eb="12">
      <t>つき</t>
    </rPh>
    <rPh sb="15" eb="16">
      <t>にち</t>
    </rPh>
    <phoneticPr fontId="1" type="Hiragana"/>
  </si>
  <si>
    <r>
      <rPr>
        <b/>
        <sz val="12"/>
        <color indexed="10"/>
        <rFont val="Meiryo UI"/>
        <family val="3"/>
        <charset val="128"/>
      </rPr>
      <t>組</t>
    </r>
    <r>
      <rPr>
        <sz val="11"/>
        <color indexed="8"/>
        <rFont val="Meiryo UI"/>
        <family val="3"/>
        <charset val="128"/>
      </rPr>
      <t>　　　　参加費</t>
    </r>
    <rPh sb="0" eb="1">
      <t>くみ</t>
    </rPh>
    <rPh sb="5" eb="8">
      <t>さんかひ</t>
    </rPh>
    <phoneticPr fontId="1" type="Hiragana"/>
  </si>
  <si>
    <t>第69回</t>
    <rPh sb="0" eb="1">
      <t>だい</t>
    </rPh>
    <rPh sb="3" eb="4">
      <t>かい</t>
    </rPh>
    <phoneticPr fontId="1" type="Hiragana"/>
  </si>
  <si>
    <t>一般・大学:3500円</t>
    <rPh sb="0" eb="2">
      <t>いっぱん</t>
    </rPh>
    <rPh sb="3" eb="5">
      <t>だいがく</t>
    </rPh>
    <rPh sb="10" eb="11">
      <t>えん</t>
    </rPh>
    <phoneticPr fontId="1" type="Hiragana"/>
  </si>
  <si>
    <t>高校：2500円</t>
    <rPh sb="0" eb="2">
      <t>こうこう</t>
    </rPh>
    <rPh sb="7" eb="8">
      <t>えん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</si>
</sst>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justify" readingOrder="1"/>
    </xf>
    <xf numFmtId="0" fontId="3" fillId="0" borderId="0" xfId="0" applyFont="1" applyAlignment="1">
      <alignment horizontal="center" vertical="center"/>
    </xf>
    <xf numFmtId="0" fontId="5" fillId="0" borderId="2" xfId="0" applyFont="1" applyBorder="1"/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/>
    <xf numFmtId="0" fontId="7" fillId="0" borderId="15" xfId="0" applyFont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O$8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129540</xdr:colOff>
      <xdr:row>7</xdr:row>
      <xdr:rowOff>19050</xdr:rowOff>
    </xdr:from>
    <xdr:ext cx="4551637" cy="752475"/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52335" y="1847850"/>
          <a:ext cx="4585037" cy="7524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13</xdr:col>
      <xdr:colOff>171450</xdr:colOff>
      <xdr:row>0</xdr:row>
      <xdr:rowOff>76199</xdr:rowOff>
    </xdr:from>
    <xdr:ext cx="4544526" cy="1038225"/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299960" y="76199"/>
          <a:ext cx="4569773" cy="1038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66675</xdr:colOff>
          <xdr:row>2</xdr:row>
          <xdr:rowOff>228600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0</xdr:rowOff>
        </xdr:from>
        <xdr:to>
          <xdr:col>11</xdr:col>
          <xdr:colOff>247650</xdr:colOff>
          <xdr:row>3</xdr:row>
          <xdr:rowOff>0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6</xdr:row>
          <xdr:rowOff>38100</xdr:rowOff>
        </xdr:from>
        <xdr:to>
          <xdr:col>2</xdr:col>
          <xdr:colOff>123825</xdr:colOff>
          <xdr:row>6</xdr:row>
          <xdr:rowOff>257175</xdr:rowOff>
        </xdr:to>
        <xdr:sp macro="" textlink="">
          <xdr:nvSpPr>
            <xdr:cNvPr id="3377" name="Option Button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6</xdr:row>
          <xdr:rowOff>57150</xdr:rowOff>
        </xdr:from>
        <xdr:to>
          <xdr:col>2</xdr:col>
          <xdr:colOff>923925</xdr:colOff>
          <xdr:row>6</xdr:row>
          <xdr:rowOff>266700</xdr:rowOff>
        </xdr:to>
        <xdr:sp macro="" textlink="">
          <xdr:nvSpPr>
            <xdr:cNvPr id="3378" name="Option Button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現金書留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6</xdr:row>
          <xdr:rowOff>66675</xdr:rowOff>
        </xdr:from>
        <xdr:to>
          <xdr:col>3</xdr:col>
          <xdr:colOff>952500</xdr:colOff>
          <xdr:row>6</xdr:row>
          <xdr:rowOff>276225</xdr:rowOff>
        </xdr:to>
        <xdr:sp macro="" textlink="">
          <xdr:nvSpPr>
            <xdr:cNvPr id="3379" name="Option Button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3381" name="Group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9525</xdr:colOff>
          <xdr:row>2</xdr:row>
          <xdr:rowOff>314325</xdr:rowOff>
        </xdr:to>
        <xdr:sp macro="" textlink="">
          <xdr:nvSpPr>
            <xdr:cNvPr id="3382" name="Group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1009650</xdr:colOff>
          <xdr:row>2</xdr:row>
          <xdr:rowOff>9525</xdr:rowOff>
        </xdr:from>
        <xdr:to>
          <xdr:col>4</xdr:col>
          <xdr:colOff>704850</xdr:colOff>
          <xdr:row>3</xdr:row>
          <xdr:rowOff>19050</xdr:rowOff>
        </xdr:to>
        <xdr:sp macro="" textlink="">
          <xdr:nvSpPr>
            <xdr:cNvPr id="3383" name="Option Button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2</xdr:row>
          <xdr:rowOff>0</xdr:rowOff>
        </xdr:from>
        <xdr:to>
          <xdr:col>5</xdr:col>
          <xdr:colOff>47625</xdr:colOff>
          <xdr:row>3</xdr:row>
          <xdr:rowOff>9525</xdr:rowOff>
        </xdr:to>
        <xdr:sp macro="" textlink="">
          <xdr:nvSpPr>
            <xdr:cNvPr id="3384" name="Option Button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47625</xdr:colOff>
      <xdr:row>11</xdr:row>
      <xdr:rowOff>142874</xdr:rowOff>
    </xdr:from>
    <xdr:ext cx="1542103" cy="7496176"/>
    <xdr:sp macro="" textlink="">
      <xdr:nvSpPr>
        <xdr:cNvPr id="25" name="Text Box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172325" y="2695574"/>
          <a:ext cx="1524000" cy="7496176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55"/>
  <sheetViews>
    <sheetView tabSelected="1" view="pageBreakPreview" zoomScaleNormal="100" zoomScaleSheetLayoutView="100" workbookViewId="0">
      <selection activeCell="R16" sqref="R16"/>
    </sheetView>
  </sheetViews>
  <sheetFormatPr defaultRowHeight="15.75"/>
  <cols>
    <col min="1" max="1" width="3.5" style="4" customWidth="1"/>
    <col min="2" max="2" width="13.375" style="4" customWidth="1"/>
    <col min="3" max="3" width="15" style="9" bestFit="1" customWidth="1"/>
    <col min="4" max="4" width="13.5" style="9" customWidth="1"/>
    <col min="5" max="5" width="15.25" style="9" customWidth="1"/>
    <col min="6" max="6" width="10.75" style="9" bestFit="1" customWidth="1"/>
    <col min="7" max="7" width="3.875" style="9" customWidth="1"/>
    <col min="8" max="8" width="2.875" style="9" customWidth="1"/>
    <col min="9" max="9" width="3.375" style="4" customWidth="1"/>
    <col min="10" max="10" width="3" style="4" customWidth="1"/>
    <col min="11" max="12" width="3.375" style="4" customWidth="1"/>
    <col min="13" max="13" width="2.25" style="4" customWidth="1"/>
    <col min="14" max="15" width="9" style="4"/>
    <col min="16" max="16" width="11.5" style="4" customWidth="1"/>
    <col min="17" max="22" width="9" style="4"/>
    <col min="23" max="24" width="4.875" style="4" customWidth="1"/>
    <col min="25" max="16384" width="9" style="4"/>
  </cols>
  <sheetData>
    <row r="1" spans="1:42" s="1" customFormat="1" ht="18.75" customHeight="1">
      <c r="B1" s="2" t="s">
        <v>31</v>
      </c>
      <c r="C1" s="68" t="s">
        <v>0</v>
      </c>
      <c r="D1" s="68"/>
      <c r="E1" s="16" t="str">
        <f>IF(O3=0,"出場申込書","一般")</f>
        <v>出場申込書</v>
      </c>
      <c r="F1" s="3" t="str">
        <f>P3</f>
        <v>　　</v>
      </c>
      <c r="G1" s="3" t="str">
        <f>IF(O3=0,"","出場申込書")</f>
        <v/>
      </c>
      <c r="H1" s="3"/>
      <c r="I1" s="3"/>
      <c r="J1" s="3"/>
      <c r="K1" s="3"/>
      <c r="L1" s="3"/>
      <c r="M1" s="3"/>
      <c r="O1" s="3">
        <f ca="1">YEAR(TODAY())-1965</f>
        <v>58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4.25" customHeight="1" thickBot="1">
      <c r="B2" s="5"/>
      <c r="C2" s="5"/>
      <c r="D2" s="5"/>
      <c r="E2" s="6"/>
      <c r="F2" s="21" t="s">
        <v>28</v>
      </c>
      <c r="G2" s="41" t="s">
        <v>29</v>
      </c>
      <c r="H2" s="42"/>
      <c r="I2" s="42"/>
      <c r="J2" s="42"/>
      <c r="K2" s="42"/>
      <c r="L2" s="4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5.5" customHeight="1">
      <c r="A3" s="52" t="s">
        <v>19</v>
      </c>
      <c r="B3" s="52"/>
      <c r="C3" s="69"/>
      <c r="D3" s="70"/>
      <c r="E3" s="34"/>
      <c r="F3" s="22" t="s">
        <v>1</v>
      </c>
      <c r="G3" s="36"/>
      <c r="H3" s="37"/>
      <c r="I3" s="36"/>
      <c r="J3" s="37"/>
      <c r="K3" s="37"/>
      <c r="L3" s="38"/>
      <c r="O3" s="4">
        <v>0</v>
      </c>
      <c r="P3" s="4" t="str">
        <f>IF( O3=0,"　　",CHOOSE(O3,"男子","女子"))</f>
        <v>　　</v>
      </c>
    </row>
    <row r="4" spans="1:42" ht="19.5" customHeight="1">
      <c r="A4" s="52" t="s">
        <v>20</v>
      </c>
      <c r="B4" s="52"/>
      <c r="C4" s="47"/>
      <c r="D4" s="48"/>
      <c r="E4" s="76"/>
      <c r="F4" s="7" t="s">
        <v>2</v>
      </c>
      <c r="G4" s="82"/>
      <c r="H4" s="83"/>
      <c r="I4" s="83"/>
      <c r="J4" s="83"/>
      <c r="K4" s="83"/>
      <c r="L4" s="84"/>
      <c r="N4" s="8"/>
      <c r="O4" s="4">
        <v>1</v>
      </c>
    </row>
    <row r="5" spans="1:42" ht="16.5" customHeight="1">
      <c r="A5" s="52" t="s">
        <v>21</v>
      </c>
      <c r="B5" s="52"/>
      <c r="C5" s="78" t="s">
        <v>18</v>
      </c>
      <c r="D5" s="79"/>
      <c r="E5" s="80"/>
      <c r="F5" s="7" t="s">
        <v>3</v>
      </c>
      <c r="G5" s="82"/>
      <c r="H5" s="83"/>
      <c r="I5" s="83"/>
      <c r="J5" s="83"/>
      <c r="K5" s="83"/>
      <c r="L5" s="84"/>
      <c r="N5" s="8"/>
    </row>
    <row r="6" spans="1:42" ht="25.5" customHeight="1" thickBot="1">
      <c r="A6" s="52"/>
      <c r="B6" s="52"/>
      <c r="C6" s="54"/>
      <c r="D6" s="55"/>
      <c r="E6" s="77"/>
      <c r="F6" s="23" t="s">
        <v>4</v>
      </c>
      <c r="G6" s="73"/>
      <c r="H6" s="74"/>
      <c r="I6" s="74"/>
      <c r="J6" s="74"/>
      <c r="K6" s="74"/>
      <c r="L6" s="75"/>
      <c r="N6" s="8"/>
    </row>
    <row r="7" spans="1:42" ht="24" customHeight="1">
      <c r="A7" s="25" t="s">
        <v>22</v>
      </c>
    </row>
    <row r="8" spans="1:42" ht="23.25" customHeight="1">
      <c r="A8" s="26"/>
      <c r="B8" s="27" t="s">
        <v>24</v>
      </c>
      <c r="C8" s="39" t="str">
        <f>IF(O11=0,"",SUM(O13:O54))</f>
        <v/>
      </c>
      <c r="D8" s="27" t="s">
        <v>30</v>
      </c>
      <c r="E8" s="40" t="str">
        <f>IF(O11=0,"円",IF(O8=0,"円",CONCATENATE(CHOOSE(O8,C8*3500,C8*2500),"円")))</f>
        <v>円</v>
      </c>
      <c r="F8" s="35" t="s">
        <v>32</v>
      </c>
      <c r="O8" s="4">
        <v>0</v>
      </c>
      <c r="P8" s="4" t="str">
        <f>IF(O8=0, "　　",CHOOSE(O8,"一般","高校"))</f>
        <v>　　</v>
      </c>
      <c r="T8" s="4" t="s">
        <v>23</v>
      </c>
    </row>
    <row r="9" spans="1:42" ht="3.75" customHeight="1">
      <c r="C9" s="10"/>
      <c r="D9" s="10"/>
      <c r="E9" s="11"/>
      <c r="F9" s="81" t="s">
        <v>33</v>
      </c>
      <c r="G9" s="11"/>
      <c r="H9" s="11"/>
      <c r="I9" s="12"/>
      <c r="J9" s="12"/>
      <c r="K9" s="12"/>
      <c r="L9" s="12"/>
      <c r="M9" s="13"/>
    </row>
    <row r="10" spans="1:42" ht="15" customHeight="1">
      <c r="B10" s="4" t="s">
        <v>25</v>
      </c>
      <c r="C10" s="10"/>
      <c r="D10" s="10"/>
      <c r="E10" s="11"/>
      <c r="F10" s="81"/>
      <c r="G10" s="11"/>
      <c r="H10" s="11"/>
      <c r="I10" s="12"/>
      <c r="J10" s="12"/>
      <c r="K10" s="12"/>
      <c r="L10" s="12"/>
      <c r="M10" s="13"/>
      <c r="N10" s="14"/>
    </row>
    <row r="11" spans="1:42" ht="15" customHeight="1" thickBot="1">
      <c r="B11" s="4" t="s">
        <v>26</v>
      </c>
      <c r="N11" s="14"/>
      <c r="O11" s="4">
        <f>SUM(O13:O54)</f>
        <v>0</v>
      </c>
    </row>
    <row r="12" spans="1:42" ht="17.25" customHeight="1" thickBot="1">
      <c r="A12" s="17"/>
      <c r="B12" s="18" t="s">
        <v>5</v>
      </c>
      <c r="C12" s="19" t="s">
        <v>6</v>
      </c>
      <c r="D12" s="19" t="s">
        <v>7</v>
      </c>
      <c r="E12" s="19" t="s">
        <v>8</v>
      </c>
      <c r="F12" s="20" t="s">
        <v>9</v>
      </c>
      <c r="G12" s="71" t="s">
        <v>10</v>
      </c>
      <c r="H12" s="71"/>
      <c r="I12" s="71"/>
      <c r="J12" s="71"/>
      <c r="K12" s="71"/>
      <c r="L12" s="72"/>
      <c r="N12" s="14"/>
    </row>
    <row r="13" spans="1:42" s="1" customFormat="1" ht="22.5" customHeight="1">
      <c r="A13" s="65" t="s">
        <v>11</v>
      </c>
      <c r="B13" s="28"/>
      <c r="C13" s="28"/>
      <c r="D13" s="28" t="str">
        <f>PHONETIC(B13)</f>
        <v/>
      </c>
      <c r="E13" s="28" t="str">
        <f>PHONETIC(C13)</f>
        <v/>
      </c>
      <c r="F13" s="28"/>
      <c r="G13" s="44"/>
      <c r="H13" s="45"/>
      <c r="I13" s="45"/>
      <c r="J13" s="45"/>
      <c r="K13" s="45"/>
      <c r="L13" s="46"/>
      <c r="N13" s="1">
        <f>COUNTA(B13:B18)</f>
        <v>0</v>
      </c>
      <c r="O13" s="1">
        <f>IF((N13&gt;3)*(N13&lt;7),1,0)</f>
        <v>0</v>
      </c>
    </row>
    <row r="14" spans="1:42" s="1" customFormat="1" ht="22.5" customHeight="1">
      <c r="A14" s="66"/>
      <c r="B14" s="24"/>
      <c r="C14" s="24"/>
      <c r="D14" s="29" t="str">
        <f t="shared" ref="D14:D42" si="0">PHONETIC(B14)</f>
        <v/>
      </c>
      <c r="E14" s="29" t="str">
        <f t="shared" ref="E14:E42" si="1">PHONETIC(C14)</f>
        <v/>
      </c>
      <c r="F14" s="24"/>
      <c r="G14" s="47"/>
      <c r="H14" s="48"/>
      <c r="I14" s="48"/>
      <c r="J14" s="48"/>
      <c r="K14" s="48"/>
      <c r="L14" s="49"/>
      <c r="N14" s="15"/>
    </row>
    <row r="15" spans="1:42" s="1" customFormat="1" ht="22.5" customHeight="1">
      <c r="A15" s="66"/>
      <c r="B15" s="24"/>
      <c r="C15" s="24"/>
      <c r="D15" s="29" t="str">
        <f t="shared" si="0"/>
        <v/>
      </c>
      <c r="E15" s="29" t="str">
        <f t="shared" si="1"/>
        <v/>
      </c>
      <c r="F15" s="24"/>
      <c r="G15" s="47"/>
      <c r="H15" s="48"/>
      <c r="I15" s="48"/>
      <c r="J15" s="48"/>
      <c r="K15" s="48"/>
      <c r="L15" s="49"/>
      <c r="N15" s="14"/>
    </row>
    <row r="16" spans="1:42" s="1" customFormat="1" ht="22.5" customHeight="1">
      <c r="A16" s="66"/>
      <c r="B16" s="24"/>
      <c r="C16" s="24"/>
      <c r="D16" s="29" t="str">
        <f t="shared" si="0"/>
        <v/>
      </c>
      <c r="E16" s="29" t="str">
        <f t="shared" si="1"/>
        <v/>
      </c>
      <c r="F16" s="24"/>
      <c r="G16" s="47"/>
      <c r="H16" s="48"/>
      <c r="I16" s="48"/>
      <c r="J16" s="48"/>
      <c r="K16" s="48"/>
      <c r="L16" s="49"/>
      <c r="N16" s="15"/>
    </row>
    <row r="17" spans="1:15" s="1" customFormat="1" ht="22.5" customHeight="1">
      <c r="A17" s="66"/>
      <c r="B17" s="24"/>
      <c r="C17" s="24"/>
      <c r="D17" s="29" t="str">
        <f t="shared" si="0"/>
        <v/>
      </c>
      <c r="E17" s="29" t="str">
        <f t="shared" si="1"/>
        <v/>
      </c>
      <c r="F17" s="24"/>
      <c r="G17" s="47"/>
      <c r="H17" s="48"/>
      <c r="I17" s="48"/>
      <c r="J17" s="48"/>
      <c r="K17" s="48"/>
      <c r="L17" s="49"/>
      <c r="N17" s="15"/>
    </row>
    <row r="18" spans="1:15" s="1" customFormat="1" ht="22.5" customHeight="1" thickBot="1">
      <c r="A18" s="67"/>
      <c r="B18" s="30"/>
      <c r="C18" s="30"/>
      <c r="D18" s="31" t="str">
        <f t="shared" si="0"/>
        <v/>
      </c>
      <c r="E18" s="31" t="str">
        <f t="shared" si="1"/>
        <v/>
      </c>
      <c r="F18" s="30"/>
      <c r="G18" s="54"/>
      <c r="H18" s="55"/>
      <c r="I18" s="55"/>
      <c r="J18" s="55"/>
      <c r="K18" s="55"/>
      <c r="L18" s="56"/>
      <c r="N18" s="15"/>
    </row>
    <row r="19" spans="1:15" s="1" customFormat="1" ht="22.5" customHeight="1">
      <c r="A19" s="66" t="s">
        <v>12</v>
      </c>
      <c r="B19" s="29"/>
      <c r="C19" s="29"/>
      <c r="D19" s="29" t="str">
        <f t="shared" si="0"/>
        <v/>
      </c>
      <c r="E19" s="29" t="str">
        <f t="shared" si="1"/>
        <v/>
      </c>
      <c r="F19" s="29"/>
      <c r="G19" s="57"/>
      <c r="H19" s="58"/>
      <c r="I19" s="58"/>
      <c r="J19" s="58"/>
      <c r="K19" s="58"/>
      <c r="L19" s="59"/>
      <c r="N19" s="1">
        <f>COUNTA(B19:B24)</f>
        <v>0</v>
      </c>
      <c r="O19" s="1">
        <f>IF((N19&gt;3)*(N19&lt;7),1,0)</f>
        <v>0</v>
      </c>
    </row>
    <row r="20" spans="1:15" s="1" customFormat="1" ht="22.5" customHeight="1">
      <c r="A20" s="66"/>
      <c r="B20" s="24"/>
      <c r="C20" s="24"/>
      <c r="D20" s="29" t="str">
        <f t="shared" si="0"/>
        <v/>
      </c>
      <c r="E20" s="29" t="str">
        <f t="shared" si="1"/>
        <v/>
      </c>
      <c r="F20" s="24"/>
      <c r="G20" s="47"/>
      <c r="H20" s="48"/>
      <c r="I20" s="48"/>
      <c r="J20" s="48"/>
      <c r="K20" s="48"/>
      <c r="L20" s="49"/>
    </row>
    <row r="21" spans="1:15" s="1" customFormat="1" ht="22.5" customHeight="1">
      <c r="A21" s="66"/>
      <c r="B21" s="24"/>
      <c r="C21" s="24"/>
      <c r="D21" s="29" t="str">
        <f t="shared" si="0"/>
        <v/>
      </c>
      <c r="E21" s="29" t="str">
        <f t="shared" si="1"/>
        <v/>
      </c>
      <c r="F21" s="24"/>
      <c r="G21" s="47"/>
      <c r="H21" s="48"/>
      <c r="I21" s="48"/>
      <c r="J21" s="48"/>
      <c r="K21" s="48"/>
      <c r="L21" s="49"/>
    </row>
    <row r="22" spans="1:15" s="1" customFormat="1" ht="22.5" customHeight="1">
      <c r="A22" s="66"/>
      <c r="B22" s="24"/>
      <c r="C22" s="24"/>
      <c r="D22" s="29" t="str">
        <f t="shared" si="0"/>
        <v/>
      </c>
      <c r="E22" s="29" t="str">
        <f t="shared" si="1"/>
        <v/>
      </c>
      <c r="F22" s="24"/>
      <c r="G22" s="47"/>
      <c r="H22" s="48"/>
      <c r="I22" s="48"/>
      <c r="J22" s="48"/>
      <c r="K22" s="48"/>
      <c r="L22" s="49"/>
    </row>
    <row r="23" spans="1:15" s="1" customFormat="1" ht="22.5" customHeight="1">
      <c r="A23" s="66"/>
      <c r="B23" s="24"/>
      <c r="C23" s="24"/>
      <c r="D23" s="29" t="str">
        <f t="shared" si="0"/>
        <v/>
      </c>
      <c r="E23" s="29" t="str">
        <f t="shared" si="1"/>
        <v/>
      </c>
      <c r="F23" s="24"/>
      <c r="G23" s="47"/>
      <c r="H23" s="48"/>
      <c r="I23" s="48"/>
      <c r="J23" s="48"/>
      <c r="K23" s="48"/>
      <c r="L23" s="49"/>
    </row>
    <row r="24" spans="1:15" s="1" customFormat="1" ht="22.5" customHeight="1" thickBot="1">
      <c r="A24" s="66"/>
      <c r="B24" s="32"/>
      <c r="C24" s="32"/>
      <c r="D24" s="33" t="str">
        <f t="shared" si="0"/>
        <v/>
      </c>
      <c r="E24" s="33" t="str">
        <f t="shared" si="1"/>
        <v/>
      </c>
      <c r="F24" s="32"/>
      <c r="G24" s="60"/>
      <c r="H24" s="61"/>
      <c r="I24" s="61"/>
      <c r="J24" s="61"/>
      <c r="K24" s="61"/>
      <c r="L24" s="62"/>
    </row>
    <row r="25" spans="1:15" s="1" customFormat="1" ht="22.5" customHeight="1">
      <c r="A25" s="65" t="s">
        <v>13</v>
      </c>
      <c r="B25" s="28"/>
      <c r="C25" s="28"/>
      <c r="D25" s="28" t="str">
        <f t="shared" si="0"/>
        <v/>
      </c>
      <c r="E25" s="28" t="str">
        <f t="shared" si="1"/>
        <v/>
      </c>
      <c r="F25" s="28"/>
      <c r="G25" s="50"/>
      <c r="H25" s="50"/>
      <c r="I25" s="50"/>
      <c r="J25" s="50"/>
      <c r="K25" s="50"/>
      <c r="L25" s="51"/>
      <c r="N25" s="1">
        <f>COUNTA(B25:B30)</f>
        <v>0</v>
      </c>
      <c r="O25" s="1">
        <f>IF((N25&gt;3)*(N25&lt;7),1,0)</f>
        <v>0</v>
      </c>
    </row>
    <row r="26" spans="1:15" s="1" customFormat="1" ht="22.5" customHeight="1">
      <c r="A26" s="66"/>
      <c r="B26" s="24"/>
      <c r="C26" s="24"/>
      <c r="D26" s="24" t="str">
        <f t="shared" si="0"/>
        <v/>
      </c>
      <c r="E26" s="24" t="str">
        <f t="shared" si="1"/>
        <v/>
      </c>
      <c r="F26" s="24"/>
      <c r="G26" s="52"/>
      <c r="H26" s="52"/>
      <c r="I26" s="52"/>
      <c r="J26" s="52"/>
      <c r="K26" s="52"/>
      <c r="L26" s="53"/>
    </row>
    <row r="27" spans="1:15" s="1" customFormat="1" ht="22.5" customHeight="1">
      <c r="A27" s="66"/>
      <c r="B27" s="24"/>
      <c r="C27" s="24"/>
      <c r="D27" s="24" t="str">
        <f t="shared" si="0"/>
        <v/>
      </c>
      <c r="E27" s="24" t="str">
        <f t="shared" si="1"/>
        <v/>
      </c>
      <c r="F27" s="24"/>
      <c r="G27" s="52"/>
      <c r="H27" s="52"/>
      <c r="I27" s="52"/>
      <c r="J27" s="52"/>
      <c r="K27" s="52"/>
      <c r="L27" s="53"/>
    </row>
    <row r="28" spans="1:15" s="1" customFormat="1" ht="22.5" customHeight="1">
      <c r="A28" s="66"/>
      <c r="B28" s="24"/>
      <c r="C28" s="24"/>
      <c r="D28" s="24" t="str">
        <f t="shared" si="0"/>
        <v/>
      </c>
      <c r="E28" s="24" t="str">
        <f t="shared" si="1"/>
        <v/>
      </c>
      <c r="F28" s="24"/>
      <c r="G28" s="52"/>
      <c r="H28" s="52"/>
      <c r="I28" s="52"/>
      <c r="J28" s="52"/>
      <c r="K28" s="52"/>
      <c r="L28" s="53"/>
    </row>
    <row r="29" spans="1:15" s="1" customFormat="1" ht="22.5" customHeight="1">
      <c r="A29" s="66"/>
      <c r="B29" s="24"/>
      <c r="C29" s="24"/>
      <c r="D29" s="24" t="str">
        <f t="shared" si="0"/>
        <v/>
      </c>
      <c r="E29" s="24" t="str">
        <f t="shared" si="1"/>
        <v/>
      </c>
      <c r="F29" s="24"/>
      <c r="G29" s="52"/>
      <c r="H29" s="52"/>
      <c r="I29" s="52"/>
      <c r="J29" s="52"/>
      <c r="K29" s="52"/>
      <c r="L29" s="53"/>
    </row>
    <row r="30" spans="1:15" s="1" customFormat="1" ht="22.5" customHeight="1" thickBot="1">
      <c r="A30" s="67"/>
      <c r="B30" s="30"/>
      <c r="C30" s="30"/>
      <c r="D30" s="30" t="str">
        <f t="shared" si="0"/>
        <v/>
      </c>
      <c r="E30" s="30" t="str">
        <f t="shared" si="1"/>
        <v/>
      </c>
      <c r="F30" s="30"/>
      <c r="G30" s="63"/>
      <c r="H30" s="63"/>
      <c r="I30" s="63"/>
      <c r="J30" s="63"/>
      <c r="K30" s="63"/>
      <c r="L30" s="64"/>
    </row>
    <row r="31" spans="1:15" s="1" customFormat="1" ht="22.5" customHeight="1">
      <c r="A31" s="66" t="s">
        <v>14</v>
      </c>
      <c r="B31" s="29"/>
      <c r="C31" s="29"/>
      <c r="D31" s="29" t="str">
        <f t="shared" si="0"/>
        <v/>
      </c>
      <c r="E31" s="29" t="str">
        <f t="shared" si="1"/>
        <v/>
      </c>
      <c r="F31" s="29"/>
      <c r="G31" s="57"/>
      <c r="H31" s="58"/>
      <c r="I31" s="58"/>
      <c r="J31" s="58"/>
      <c r="K31" s="58"/>
      <c r="L31" s="59"/>
      <c r="N31" s="1">
        <f>COUNTA(B31:B36)</f>
        <v>0</v>
      </c>
      <c r="O31" s="1">
        <f>IF((N31&gt;3)*(N31&lt;7),1,0)</f>
        <v>0</v>
      </c>
    </row>
    <row r="32" spans="1:15" s="1" customFormat="1" ht="24" customHeight="1">
      <c r="A32" s="66"/>
      <c r="B32" s="24"/>
      <c r="C32" s="24"/>
      <c r="D32" s="29" t="str">
        <f t="shared" si="0"/>
        <v/>
      </c>
      <c r="E32" s="29" t="str">
        <f t="shared" si="1"/>
        <v/>
      </c>
      <c r="F32" s="24"/>
      <c r="G32" s="47"/>
      <c r="H32" s="48"/>
      <c r="I32" s="48"/>
      <c r="J32" s="48"/>
      <c r="K32" s="48"/>
      <c r="L32" s="49"/>
    </row>
    <row r="33" spans="1:15" s="1" customFormat="1" ht="22.5" customHeight="1">
      <c r="A33" s="66"/>
      <c r="B33" s="24"/>
      <c r="C33" s="24"/>
      <c r="D33" s="29" t="str">
        <f t="shared" si="0"/>
        <v/>
      </c>
      <c r="E33" s="29" t="str">
        <f t="shared" si="1"/>
        <v/>
      </c>
      <c r="F33" s="24"/>
      <c r="G33" s="47"/>
      <c r="H33" s="48"/>
      <c r="I33" s="48"/>
      <c r="J33" s="48"/>
      <c r="K33" s="48"/>
      <c r="L33" s="49"/>
    </row>
    <row r="34" spans="1:15" s="1" customFormat="1" ht="22.5" customHeight="1">
      <c r="A34" s="66"/>
      <c r="B34" s="24"/>
      <c r="C34" s="24"/>
      <c r="D34" s="29" t="str">
        <f t="shared" si="0"/>
        <v/>
      </c>
      <c r="E34" s="29" t="str">
        <f t="shared" si="1"/>
        <v/>
      </c>
      <c r="F34" s="24"/>
      <c r="G34" s="47"/>
      <c r="H34" s="48"/>
      <c r="I34" s="48"/>
      <c r="J34" s="48"/>
      <c r="K34" s="48"/>
      <c r="L34" s="49"/>
    </row>
    <row r="35" spans="1:15" s="1" customFormat="1" ht="22.5" customHeight="1">
      <c r="A35" s="66"/>
      <c r="B35" s="24"/>
      <c r="C35" s="24"/>
      <c r="D35" s="29" t="str">
        <f t="shared" si="0"/>
        <v/>
      </c>
      <c r="E35" s="29" t="str">
        <f t="shared" si="1"/>
        <v/>
      </c>
      <c r="F35" s="24"/>
      <c r="G35" s="47"/>
      <c r="H35" s="48"/>
      <c r="I35" s="48"/>
      <c r="J35" s="48"/>
      <c r="K35" s="48"/>
      <c r="L35" s="49"/>
    </row>
    <row r="36" spans="1:15" s="1" customFormat="1" ht="22.5" customHeight="1" thickBot="1">
      <c r="A36" s="66"/>
      <c r="B36" s="32"/>
      <c r="C36" s="32"/>
      <c r="D36" s="33" t="str">
        <f t="shared" si="0"/>
        <v/>
      </c>
      <c r="E36" s="33" t="str">
        <f t="shared" si="1"/>
        <v/>
      </c>
      <c r="F36" s="32"/>
      <c r="G36" s="60"/>
      <c r="H36" s="61"/>
      <c r="I36" s="61"/>
      <c r="J36" s="61"/>
      <c r="K36" s="61"/>
      <c r="L36" s="62"/>
    </row>
    <row r="37" spans="1:15" s="1" customFormat="1" ht="22.5" customHeight="1">
      <c r="A37" s="65" t="s">
        <v>15</v>
      </c>
      <c r="B37" s="28"/>
      <c r="C37" s="28"/>
      <c r="D37" s="28" t="str">
        <f t="shared" si="0"/>
        <v/>
      </c>
      <c r="E37" s="28" t="str">
        <f t="shared" si="1"/>
        <v/>
      </c>
      <c r="F37" s="28"/>
      <c r="G37" s="44"/>
      <c r="H37" s="45"/>
      <c r="I37" s="45"/>
      <c r="J37" s="45"/>
      <c r="K37" s="45"/>
      <c r="L37" s="46"/>
      <c r="N37" s="1">
        <f>COUNTA(B37:B42)</f>
        <v>0</v>
      </c>
      <c r="O37" s="1">
        <f>IF((N37&gt;3)*(N37&lt;7),1,0)</f>
        <v>0</v>
      </c>
    </row>
    <row r="38" spans="1:15" s="1" customFormat="1" ht="22.5" customHeight="1">
      <c r="A38" s="66"/>
      <c r="B38" s="24"/>
      <c r="C38" s="24"/>
      <c r="D38" s="29" t="str">
        <f t="shared" si="0"/>
        <v/>
      </c>
      <c r="E38" s="29" t="str">
        <f t="shared" si="1"/>
        <v/>
      </c>
      <c r="F38" s="24"/>
      <c r="G38" s="47"/>
      <c r="H38" s="48"/>
      <c r="I38" s="48"/>
      <c r="J38" s="48"/>
      <c r="K38" s="48"/>
      <c r="L38" s="49"/>
    </row>
    <row r="39" spans="1:15" s="1" customFormat="1" ht="22.5" customHeight="1">
      <c r="A39" s="66"/>
      <c r="B39" s="24"/>
      <c r="C39" s="24"/>
      <c r="D39" s="29" t="str">
        <f t="shared" si="0"/>
        <v/>
      </c>
      <c r="E39" s="29" t="str">
        <f t="shared" si="1"/>
        <v/>
      </c>
      <c r="F39" s="24"/>
      <c r="G39" s="47"/>
      <c r="H39" s="48"/>
      <c r="I39" s="48"/>
      <c r="J39" s="48"/>
      <c r="K39" s="48"/>
      <c r="L39" s="49"/>
    </row>
    <row r="40" spans="1:15" s="1" customFormat="1" ht="22.5" customHeight="1">
      <c r="A40" s="66"/>
      <c r="B40" s="24"/>
      <c r="C40" s="24"/>
      <c r="D40" s="29" t="str">
        <f t="shared" si="0"/>
        <v/>
      </c>
      <c r="E40" s="29" t="str">
        <f t="shared" si="1"/>
        <v/>
      </c>
      <c r="F40" s="24"/>
      <c r="G40" s="47"/>
      <c r="H40" s="48"/>
      <c r="I40" s="48"/>
      <c r="J40" s="48"/>
      <c r="K40" s="48"/>
      <c r="L40" s="49"/>
    </row>
    <row r="41" spans="1:15" s="1" customFormat="1" ht="22.5" customHeight="1">
      <c r="A41" s="66"/>
      <c r="B41" s="24"/>
      <c r="C41" s="24"/>
      <c r="D41" s="29" t="str">
        <f t="shared" si="0"/>
        <v/>
      </c>
      <c r="E41" s="29" t="str">
        <f t="shared" si="1"/>
        <v/>
      </c>
      <c r="F41" s="24"/>
      <c r="G41" s="47"/>
      <c r="H41" s="48"/>
      <c r="I41" s="48"/>
      <c r="J41" s="48"/>
      <c r="K41" s="48"/>
      <c r="L41" s="49"/>
    </row>
    <row r="42" spans="1:15" s="1" customFormat="1" ht="22.5" customHeight="1" thickBot="1">
      <c r="A42" s="67"/>
      <c r="B42" s="30"/>
      <c r="C42" s="30"/>
      <c r="D42" s="31" t="str">
        <f t="shared" si="0"/>
        <v/>
      </c>
      <c r="E42" s="31" t="str">
        <f t="shared" si="1"/>
        <v/>
      </c>
      <c r="F42" s="30"/>
      <c r="G42" s="54"/>
      <c r="H42" s="55"/>
      <c r="I42" s="55"/>
      <c r="J42" s="55"/>
      <c r="K42" s="55"/>
      <c r="L42" s="56"/>
    </row>
    <row r="43" spans="1:15" s="1" customFormat="1" ht="22.5" hidden="1" customHeight="1">
      <c r="A43" s="65" t="s">
        <v>16</v>
      </c>
      <c r="B43" s="28"/>
      <c r="C43" s="28"/>
      <c r="D43" s="28" t="str">
        <f t="shared" ref="D43:D48" si="2">PHONETIC(B43)</f>
        <v/>
      </c>
      <c r="E43" s="28" t="str">
        <f t="shared" ref="E43:E48" si="3">PHONETIC(C43)</f>
        <v/>
      </c>
      <c r="F43" s="28"/>
      <c r="G43" s="44"/>
      <c r="H43" s="45"/>
      <c r="I43" s="45"/>
      <c r="J43" s="45"/>
      <c r="K43" s="45"/>
      <c r="L43" s="46"/>
      <c r="N43" s="1">
        <f>COUNTA(B43:B48)</f>
        <v>0</v>
      </c>
      <c r="O43" s="1">
        <f>IF((N43&gt;3)*(N43&lt;7),1,0)</f>
        <v>0</v>
      </c>
    </row>
    <row r="44" spans="1:15" s="1" customFormat="1" ht="22.5" hidden="1" customHeight="1">
      <c r="A44" s="66"/>
      <c r="B44" s="24"/>
      <c r="C44" s="24"/>
      <c r="D44" s="29" t="str">
        <f t="shared" si="2"/>
        <v/>
      </c>
      <c r="E44" s="29" t="str">
        <f t="shared" si="3"/>
        <v/>
      </c>
      <c r="F44" s="24"/>
      <c r="G44" s="47"/>
      <c r="H44" s="48"/>
      <c r="I44" s="48"/>
      <c r="J44" s="48"/>
      <c r="K44" s="48"/>
      <c r="L44" s="49"/>
    </row>
    <row r="45" spans="1:15" s="1" customFormat="1" ht="22.5" hidden="1" customHeight="1">
      <c r="A45" s="66"/>
      <c r="B45" s="24"/>
      <c r="C45" s="24"/>
      <c r="D45" s="29" t="str">
        <f t="shared" si="2"/>
        <v/>
      </c>
      <c r="E45" s="29" t="str">
        <f t="shared" si="3"/>
        <v/>
      </c>
      <c r="F45" s="24"/>
      <c r="G45" s="47"/>
      <c r="H45" s="48"/>
      <c r="I45" s="48"/>
      <c r="J45" s="48"/>
      <c r="K45" s="48"/>
      <c r="L45" s="49"/>
    </row>
    <row r="46" spans="1:15" s="1" customFormat="1" ht="22.5" hidden="1" customHeight="1">
      <c r="A46" s="66"/>
      <c r="B46" s="24"/>
      <c r="C46" s="24"/>
      <c r="D46" s="29" t="str">
        <f t="shared" si="2"/>
        <v/>
      </c>
      <c r="E46" s="29" t="str">
        <f t="shared" si="3"/>
        <v/>
      </c>
      <c r="F46" s="24"/>
      <c r="G46" s="47"/>
      <c r="H46" s="48"/>
      <c r="I46" s="48"/>
      <c r="J46" s="48"/>
      <c r="K46" s="48"/>
      <c r="L46" s="49"/>
    </row>
    <row r="47" spans="1:15" s="1" customFormat="1" ht="22.5" hidden="1" customHeight="1">
      <c r="A47" s="66"/>
      <c r="B47" s="24"/>
      <c r="C47" s="24"/>
      <c r="D47" s="29" t="str">
        <f t="shared" si="2"/>
        <v/>
      </c>
      <c r="E47" s="29" t="str">
        <f t="shared" si="3"/>
        <v/>
      </c>
      <c r="F47" s="24"/>
      <c r="G47" s="47"/>
      <c r="H47" s="48"/>
      <c r="I47" s="48"/>
      <c r="J47" s="48"/>
      <c r="K47" s="48"/>
      <c r="L47" s="49"/>
    </row>
    <row r="48" spans="1:15" s="1" customFormat="1" ht="22.5" hidden="1" customHeight="1" thickBot="1">
      <c r="A48" s="67"/>
      <c r="B48" s="30"/>
      <c r="C48" s="30"/>
      <c r="D48" s="31" t="str">
        <f t="shared" si="2"/>
        <v/>
      </c>
      <c r="E48" s="31" t="str">
        <f t="shared" si="3"/>
        <v/>
      </c>
      <c r="F48" s="30"/>
      <c r="G48" s="54"/>
      <c r="H48" s="55"/>
      <c r="I48" s="55"/>
      <c r="J48" s="55"/>
      <c r="K48" s="55"/>
      <c r="L48" s="56"/>
    </row>
    <row r="49" spans="1:15" s="1" customFormat="1" ht="22.5" hidden="1" customHeight="1">
      <c r="A49" s="65" t="s">
        <v>27</v>
      </c>
      <c r="B49" s="28"/>
      <c r="C49" s="28"/>
      <c r="D49" s="28" t="str">
        <f t="shared" ref="D49:D54" si="4">PHONETIC(B49)</f>
        <v/>
      </c>
      <c r="E49" s="28" t="str">
        <f t="shared" ref="E49:E54" si="5">PHONETIC(C49)</f>
        <v/>
      </c>
      <c r="F49" s="28"/>
      <c r="G49" s="44"/>
      <c r="H49" s="45"/>
      <c r="I49" s="45"/>
      <c r="J49" s="45"/>
      <c r="K49" s="45"/>
      <c r="L49" s="46"/>
      <c r="N49" s="1">
        <f>COUNTA(B49:B54)</f>
        <v>0</v>
      </c>
      <c r="O49" s="1">
        <f>IF((N49&gt;3)*(N49&lt;7),1,0)</f>
        <v>0</v>
      </c>
    </row>
    <row r="50" spans="1:15" s="1" customFormat="1" ht="22.5" hidden="1" customHeight="1">
      <c r="A50" s="66"/>
      <c r="B50" s="24"/>
      <c r="C50" s="24"/>
      <c r="D50" s="29" t="str">
        <f t="shared" si="4"/>
        <v/>
      </c>
      <c r="E50" s="29" t="str">
        <f t="shared" si="5"/>
        <v/>
      </c>
      <c r="F50" s="24"/>
      <c r="G50" s="47"/>
      <c r="H50" s="48"/>
      <c r="I50" s="48"/>
      <c r="J50" s="48"/>
      <c r="K50" s="48"/>
      <c r="L50" s="49"/>
    </row>
    <row r="51" spans="1:15" s="1" customFormat="1" ht="22.5" hidden="1" customHeight="1">
      <c r="A51" s="66"/>
      <c r="B51" s="24"/>
      <c r="C51" s="24"/>
      <c r="D51" s="29" t="str">
        <f t="shared" si="4"/>
        <v/>
      </c>
      <c r="E51" s="29" t="str">
        <f t="shared" si="5"/>
        <v/>
      </c>
      <c r="F51" s="24"/>
      <c r="G51" s="47"/>
      <c r="H51" s="48"/>
      <c r="I51" s="48"/>
      <c r="J51" s="48"/>
      <c r="K51" s="48"/>
      <c r="L51" s="49"/>
    </row>
    <row r="52" spans="1:15" s="1" customFormat="1" ht="22.5" hidden="1" customHeight="1">
      <c r="A52" s="66"/>
      <c r="B52" s="24"/>
      <c r="C52" s="24"/>
      <c r="D52" s="29" t="str">
        <f t="shared" si="4"/>
        <v/>
      </c>
      <c r="E52" s="29" t="str">
        <f t="shared" si="5"/>
        <v/>
      </c>
      <c r="F52" s="24"/>
      <c r="G52" s="47"/>
      <c r="H52" s="48"/>
      <c r="I52" s="48"/>
      <c r="J52" s="48"/>
      <c r="K52" s="48"/>
      <c r="L52" s="49"/>
    </row>
    <row r="53" spans="1:15" s="1" customFormat="1" ht="22.5" hidden="1" customHeight="1">
      <c r="A53" s="66"/>
      <c r="B53" s="24"/>
      <c r="C53" s="24"/>
      <c r="D53" s="29" t="str">
        <f t="shared" si="4"/>
        <v/>
      </c>
      <c r="E53" s="29" t="str">
        <f t="shared" si="5"/>
        <v/>
      </c>
      <c r="F53" s="24"/>
      <c r="G53" s="47"/>
      <c r="H53" s="48"/>
      <c r="I53" s="48"/>
      <c r="J53" s="48"/>
      <c r="K53" s="48"/>
      <c r="L53" s="49"/>
    </row>
    <row r="54" spans="1:15" s="1" customFormat="1" ht="22.5" hidden="1" customHeight="1" thickBot="1">
      <c r="A54" s="67"/>
      <c r="B54" s="30"/>
      <c r="C54" s="30"/>
      <c r="D54" s="31" t="str">
        <f t="shared" si="4"/>
        <v/>
      </c>
      <c r="E54" s="31" t="str">
        <f t="shared" si="5"/>
        <v/>
      </c>
      <c r="F54" s="30"/>
      <c r="G54" s="54"/>
      <c r="H54" s="55"/>
      <c r="I54" s="55"/>
      <c r="J54" s="55"/>
      <c r="K54" s="55"/>
      <c r="L54" s="56"/>
    </row>
    <row r="55" spans="1:15" s="1" customFormat="1" ht="16.5">
      <c r="A55" s="1" t="s">
        <v>17</v>
      </c>
      <c r="H55" s="16"/>
    </row>
  </sheetData>
  <mergeCells count="63">
    <mergeCell ref="A49:A54"/>
    <mergeCell ref="G49:L49"/>
    <mergeCell ref="G50:L50"/>
    <mergeCell ref="G51:L51"/>
    <mergeCell ref="G52:L52"/>
    <mergeCell ref="G53:L53"/>
    <mergeCell ref="G54:L54"/>
    <mergeCell ref="C6:E6"/>
    <mergeCell ref="C5:E5"/>
    <mergeCell ref="F9:F10"/>
    <mergeCell ref="A43:A48"/>
    <mergeCell ref="G43:L43"/>
    <mergeCell ref="G44:L44"/>
    <mergeCell ref="G45:L45"/>
    <mergeCell ref="G46:L46"/>
    <mergeCell ref="G47:L47"/>
    <mergeCell ref="G48:L48"/>
    <mergeCell ref="G18:L18"/>
    <mergeCell ref="A37:A42"/>
    <mergeCell ref="C1:D1"/>
    <mergeCell ref="A13:A18"/>
    <mergeCell ref="A19:A24"/>
    <mergeCell ref="A25:A30"/>
    <mergeCell ref="A31:A36"/>
    <mergeCell ref="A5:B6"/>
    <mergeCell ref="A3:B3"/>
    <mergeCell ref="C3:D3"/>
    <mergeCell ref="A4:B4"/>
    <mergeCell ref="G4:L4"/>
    <mergeCell ref="G5:L5"/>
    <mergeCell ref="G12:L12"/>
    <mergeCell ref="G6:L6"/>
    <mergeCell ref="C4:E4"/>
    <mergeCell ref="G42:L42"/>
    <mergeCell ref="G31:L31"/>
    <mergeCell ref="G32:L32"/>
    <mergeCell ref="G33:L33"/>
    <mergeCell ref="G34:L34"/>
    <mergeCell ref="G35:L35"/>
    <mergeCell ref="G36:L36"/>
    <mergeCell ref="G41:L41"/>
    <mergeCell ref="G25:L25"/>
    <mergeCell ref="G26:L26"/>
    <mergeCell ref="G27:L27"/>
    <mergeCell ref="G28:L28"/>
    <mergeCell ref="G29:L29"/>
    <mergeCell ref="G30:L30"/>
    <mergeCell ref="G2:L2"/>
    <mergeCell ref="G37:L37"/>
    <mergeCell ref="G38:L38"/>
    <mergeCell ref="G39:L39"/>
    <mergeCell ref="G40:L40"/>
    <mergeCell ref="G19:L19"/>
    <mergeCell ref="G20:L20"/>
    <mergeCell ref="G21:L21"/>
    <mergeCell ref="G22:L22"/>
    <mergeCell ref="G23:L23"/>
    <mergeCell ref="G24:L24"/>
    <mergeCell ref="G13:L13"/>
    <mergeCell ref="G14:L14"/>
    <mergeCell ref="G15:L15"/>
    <mergeCell ref="G16:L16"/>
    <mergeCell ref="G17:L17"/>
  </mergeCells>
  <phoneticPr fontId="1" type="Hiragana"/>
  <conditionalFormatting sqref="B43:B48">
    <cfRule type="duplicateValues" dxfId="2" priority="2" stopIfTrue="1"/>
  </conditionalFormatting>
  <conditionalFormatting sqref="B49:B54">
    <cfRule type="duplicateValues" dxfId="1" priority="1" stopIfTrue="1"/>
  </conditionalFormatting>
  <conditionalFormatting sqref="B15:B17 B19:B42">
    <cfRule type="duplicateValues" dxfId="0" priority="4" stopIfTrue="1"/>
  </conditionalFormatting>
  <pageMargins left="0.6692913385826772" right="0.35433070866141736" top="7.874015748031496E-2" bottom="7.874015748031496E-2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Option Button 15">
              <controlPr defaultSize="0" autoFill="0" autoLine="0" autoPict="0">
                <anchor moveWithCells="1">
                  <from>
                    <xdr:col>6</xdr:col>
                    <xdr:colOff>228600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Option Button 16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66675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Group Box 19">
              <controlPr defaultSize="0" autoFill="0" autoPict="0">
                <anchor moveWithCells="1">
                  <from>
                    <xdr:col>6</xdr:col>
                    <xdr:colOff>9525</xdr:colOff>
                    <xdr:row>2</xdr:row>
                    <xdr:rowOff>0</xdr:rowOff>
                  </from>
                  <to>
                    <xdr:col>11</xdr:col>
                    <xdr:colOff>247650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7" name="Option Button 305">
              <controlPr defaultSize="0" autoFill="0" autoLine="0" autoPict="0">
                <anchor moveWithCells="1">
                  <from>
                    <xdr:col>1</xdr:col>
                    <xdr:colOff>590550</xdr:colOff>
                    <xdr:row>6</xdr:row>
                    <xdr:rowOff>38100</xdr:rowOff>
                  </from>
                  <to>
                    <xdr:col>2</xdr:col>
                    <xdr:colOff>123825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8" name="Option Button 306">
              <controlPr defaultSize="0" autoFill="0" autoLine="0" autoPict="0">
                <anchor moveWithCells="1">
                  <from>
                    <xdr:col>2</xdr:col>
                    <xdr:colOff>247650</xdr:colOff>
                    <xdr:row>6</xdr:row>
                    <xdr:rowOff>57150</xdr:rowOff>
                  </from>
                  <to>
                    <xdr:col>2</xdr:col>
                    <xdr:colOff>923925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9" name="Option Button 307">
              <controlPr defaultSize="0" autoFill="0" autoLine="0" autoPict="0">
                <anchor moveWithCells="1">
                  <from>
                    <xdr:col>2</xdr:col>
                    <xdr:colOff>1028700</xdr:colOff>
                    <xdr:row>6</xdr:row>
                    <xdr:rowOff>66675</xdr:rowOff>
                  </from>
                  <to>
                    <xdr:col>3</xdr:col>
                    <xdr:colOff>952500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0" name="Group Box 309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1" name="Group Box 310">
              <controlPr defaultSize="0" autoFill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9525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2" name="Option Button 311">
              <controlPr defaultSize="0" autoFill="0" autoLine="0" autoPict="0">
                <anchor moveWithCells="1" sizeWithCells="1">
                  <from>
                    <xdr:col>3</xdr:col>
                    <xdr:colOff>1009650</xdr:colOff>
                    <xdr:row>2</xdr:row>
                    <xdr:rowOff>9525</xdr:rowOff>
                  </from>
                  <to>
                    <xdr:col>4</xdr:col>
                    <xdr:colOff>704850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3" name="Option Button 312">
              <controlPr defaultSize="0" autoFill="0" autoLine="0" autoPict="0">
                <anchor moveWithCells="1" sizeWithCells="1">
                  <from>
                    <xdr:col>4</xdr:col>
                    <xdr:colOff>685800</xdr:colOff>
                    <xdr:row>2</xdr:row>
                    <xdr:rowOff>0</xdr:rowOff>
                  </from>
                  <to>
                    <xdr:col>5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2019-05-10T02:06:59Z</cp:lastPrinted>
  <dcterms:created xsi:type="dcterms:W3CDTF">2017-03-24T23:27:18Z</dcterms:created>
  <dcterms:modified xsi:type="dcterms:W3CDTF">2023-03-13T02:22:01Z</dcterms:modified>
</cp:coreProperties>
</file>