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春日井市卓球連盟HP\"/>
    </mc:Choice>
  </mc:AlternateContent>
  <xr:revisionPtr revIDLastSave="0" documentId="13_ncr:1_{1ADCA773-54F7-4769-A709-6EF88F79519B}" xr6:coauthVersionLast="47" xr6:coauthVersionMax="47" xr10:uidLastSave="{00000000-0000-0000-0000-000000000000}"/>
  <bookViews>
    <workbookView xWindow="1992" yWindow="2268" windowWidth="21048" windowHeight="12132" xr2:uid="{00000000-000D-0000-FFFF-FFFF00000000}"/>
  </bookViews>
  <sheets>
    <sheet name="申込書" sheetId="5" r:id="rId1"/>
  </sheets>
  <definedNames>
    <definedName name="_xlnm.Print_Area" localSheetId="0">申込書!$A$1:$Q$42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5" l="1"/>
  <c r="R1" i="5"/>
  <c r="K42" i="5"/>
  <c r="K41" i="5"/>
  <c r="K40" i="5"/>
  <c r="K39" i="5"/>
  <c r="K38" i="5"/>
  <c r="K37" i="5"/>
  <c r="K36" i="5"/>
  <c r="K35" i="5"/>
  <c r="K34" i="5"/>
  <c r="K33" i="5"/>
  <c r="K13" i="5"/>
  <c r="C8" i="5"/>
  <c r="R8" i="5"/>
  <c r="T8" i="5" s="1"/>
  <c r="K15" i="5"/>
  <c r="K16" i="5"/>
  <c r="K17" i="5"/>
  <c r="K18" i="5"/>
  <c r="K19" i="5"/>
  <c r="K20" i="5"/>
  <c r="K22" i="5"/>
  <c r="K23" i="5"/>
  <c r="K24" i="5"/>
  <c r="K25" i="5"/>
  <c r="K26" i="5"/>
  <c r="K27" i="5"/>
  <c r="K28" i="5"/>
  <c r="K29" i="5"/>
  <c r="K30" i="5"/>
  <c r="K31" i="5"/>
  <c r="K32" i="5"/>
  <c r="E1" i="5"/>
  <c r="T3" i="5"/>
  <c r="S1" i="5"/>
  <c r="K14" i="5"/>
  <c r="D24" i="5"/>
  <c r="D33" i="5"/>
  <c r="E34" i="5"/>
  <c r="E20" i="5"/>
  <c r="D31" i="5"/>
  <c r="D34" i="5"/>
  <c r="E36" i="5"/>
  <c r="D30" i="5"/>
  <c r="D42" i="5"/>
  <c r="D41" i="5"/>
  <c r="E32" i="5"/>
  <c r="D36" i="5"/>
  <c r="D19" i="5"/>
  <c r="D28" i="5"/>
  <c r="D38" i="5"/>
  <c r="E19" i="5"/>
  <c r="D29" i="5"/>
  <c r="E18" i="5"/>
  <c r="E39" i="5"/>
  <c r="E29" i="5"/>
  <c r="E21" i="5"/>
  <c r="E28" i="5"/>
  <c r="D32" i="5"/>
  <c r="E14" i="5"/>
  <c r="D37" i="5"/>
  <c r="E31" i="5"/>
  <c r="E13" i="5"/>
  <c r="D39" i="5"/>
  <c r="E38" i="5"/>
  <c r="E22" i="5"/>
  <c r="E23" i="5"/>
  <c r="E15" i="5"/>
  <c r="E25" i="5"/>
  <c r="D26" i="5"/>
  <c r="E35" i="5"/>
  <c r="D21" i="5"/>
  <c r="E17" i="5"/>
  <c r="E27" i="5"/>
  <c r="E37" i="5"/>
  <c r="D25" i="5"/>
  <c r="D35" i="5"/>
  <c r="E24" i="5"/>
  <c r="E26" i="5"/>
  <c r="E16" i="5"/>
  <c r="D27" i="5"/>
  <c r="D23" i="5"/>
  <c r="E33" i="5"/>
  <c r="D22" i="5"/>
  <c r="D20" i="5"/>
  <c r="E30" i="5"/>
  <c r="D40" i="5"/>
  <c r="D18" i="5"/>
  <c r="D17" i="5"/>
  <c r="D16" i="5"/>
  <c r="D15" i="5"/>
  <c r="D14" i="5"/>
  <c r="D13" i="5"/>
  <c r="V8" i="5" l="1"/>
  <c r="W8" i="5"/>
  <c r="E8" i="5" s="1"/>
</calcChain>
</file>

<file path=xl/sharedStrings.xml><?xml version="1.0" encoding="utf-8"?>
<sst xmlns="http://schemas.openxmlformats.org/spreadsheetml/2006/main" count="54" uniqueCount="50">
  <si>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</si>
  <si>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</si>
  <si>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</si>
  <si>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</si>
  <si>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</si>
  <si>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春日井市卓球連盟</t>
    <rPh sb="0" eb="4">
      <t>カスガイシ</t>
    </rPh>
    <rPh sb="4" eb="6">
      <t>タッキュウ</t>
    </rPh>
    <rPh sb="6" eb="8">
      <t>レンメイ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</si>
  <si>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</si>
  <si>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</si>
  <si>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r>
      <rPr>
        <sz val="11"/>
        <color indexed="1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生年月日</t>
    </r>
    <rPh sb="1" eb="3">
      <t>セイネン</t>
    </rPh>
    <rPh sb="3" eb="5">
      <t>ガッピ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</si>
  <si>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団　体　名</t>
    </r>
    <rPh sb="1" eb="2">
      <t>ダン</t>
    </rPh>
    <rPh sb="3" eb="4">
      <t>カラダ</t>
    </rPh>
    <rPh sb="5" eb="6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</si>
  <si>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チーム構成</t>
    </r>
    <rPh sb="4" eb="6">
      <t>コウセイ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</si>
  <si>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代表者名</t>
    </r>
    <rPh sb="1" eb="4">
      <t>ダイヒョウシャ</t>
    </rPh>
    <rPh sb="4" eb="5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</si>
  <si>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代表者住所</t>
    </r>
    <rPh sb="1" eb="4">
      <t>ダイヒョウシャ</t>
    </rPh>
    <rPh sb="4" eb="5">
      <t>ジュウ</t>
    </rPh>
    <rPh sb="5" eb="6">
      <t>ショ</t>
    </rPh>
    <phoneticPr fontId="1"/>
  </si>
  <si>
    <t>E-mail</t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</si>
  <si>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</si>
  <si>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</si>
  <si>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性別</t>
    </r>
    <rPh sb="1" eb="3">
      <t>セイベツ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</si>
  <si>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</si>
  <si>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　かな</t>
    </r>
    <phoneticPr fontId="1"/>
  </si>
  <si>
    <t>学年</t>
    <rPh sb="0" eb="2">
      <t>がくねん</t>
    </rPh>
    <phoneticPr fontId="1" type="Hiragana"/>
  </si>
  <si>
    <t>団体</t>
  </si>
  <si>
    <t>５名まで</t>
  </si>
  <si>
    <t>個人</t>
  </si>
  <si>
    <t>1名</t>
  </si>
  <si>
    <t>一般・大学</t>
    <rPh sb="0" eb="2">
      <t>いっぱん</t>
    </rPh>
    <rPh sb="3" eb="5">
      <t>だいがく</t>
    </rPh>
    <phoneticPr fontId="1" type="Hiragana"/>
  </si>
  <si>
    <t>高校</t>
    <rPh sb="0" eb="2">
      <t>こうこう</t>
    </rPh>
    <phoneticPr fontId="1" type="Hiragana"/>
  </si>
  <si>
    <t>小・中学</t>
    <rPh sb="0" eb="1">
      <t>しょう</t>
    </rPh>
    <rPh sb="2" eb="4">
      <t>ちゅうがく</t>
    </rPh>
    <phoneticPr fontId="1" type="Hiragana"/>
  </si>
  <si>
    <t>加盟会費(円)</t>
    <rPh sb="0" eb="2">
      <t>かめい</t>
    </rPh>
    <rPh sb="2" eb="4">
      <t>かいひ</t>
    </rPh>
    <rPh sb="5" eb="6">
      <t>えん</t>
    </rPh>
    <phoneticPr fontId="1" type="Hiragana"/>
  </si>
  <si>
    <t>〒</t>
    <phoneticPr fontId="1" type="Hiragana"/>
  </si>
  <si>
    <t>加盟費</t>
    <rPh sb="0" eb="2">
      <t>かめい</t>
    </rPh>
    <rPh sb="2" eb="3">
      <t>ひ</t>
    </rPh>
    <phoneticPr fontId="1" type="Hiragana"/>
  </si>
  <si>
    <t>加盟人数</t>
    <rPh sb="0" eb="2">
      <t>かめい</t>
    </rPh>
    <rPh sb="2" eb="4">
      <t>にんずう</t>
    </rPh>
    <phoneticPr fontId="1" type="Hiragana"/>
  </si>
  <si>
    <t>入金方法</t>
    <rPh sb="0" eb="2">
      <t>にゅうきん</t>
    </rPh>
    <rPh sb="2" eb="4">
      <t>ほうほう</t>
    </rPh>
    <phoneticPr fontId="1" type="Hiragana"/>
  </si>
  <si>
    <t>個人</t>
    <rPh sb="0" eb="2">
      <t>こじん</t>
    </rPh>
    <phoneticPr fontId="1" type="Hiragana"/>
  </si>
  <si>
    <t>団体</t>
    <rPh sb="0" eb="2">
      <t>だんたい</t>
    </rPh>
    <phoneticPr fontId="1" type="Hiragana"/>
  </si>
  <si>
    <t>円</t>
    <rPh sb="0" eb="1">
      <t>えん</t>
    </rPh>
    <phoneticPr fontId="1" type="Hiragana"/>
  </si>
  <si>
    <t>名</t>
    <rPh sb="0" eb="1">
      <t>めい</t>
    </rPh>
    <phoneticPr fontId="1" type="Hiragana"/>
  </si>
  <si>
    <t>※一般・大学のチームに高校生が加入、あるいはその逆の場合は加盟費は自動計算されません。正しい金額を入力して下さい。</t>
    <rPh sb="1" eb="3">
      <t>いっぱん</t>
    </rPh>
    <rPh sb="4" eb="6">
      <t>だいがく</t>
    </rPh>
    <rPh sb="11" eb="13">
      <t>こうこう</t>
    </rPh>
    <rPh sb="13" eb="14">
      <t>せい</t>
    </rPh>
    <rPh sb="15" eb="17">
      <t>かにゅう</t>
    </rPh>
    <rPh sb="24" eb="25">
      <t>ぎゃく</t>
    </rPh>
    <rPh sb="26" eb="28">
      <t>ばあい</t>
    </rPh>
    <rPh sb="29" eb="31">
      <t>かめい</t>
    </rPh>
    <rPh sb="31" eb="32">
      <t>ひ</t>
    </rPh>
    <rPh sb="33" eb="35">
      <t>じどう</t>
    </rPh>
    <rPh sb="35" eb="37">
      <t>けいさん</t>
    </rPh>
    <rPh sb="43" eb="44">
      <t>ただ</t>
    </rPh>
    <rPh sb="46" eb="48">
      <t>きんがく</t>
    </rPh>
    <rPh sb="49" eb="51">
      <t>にゅうりょく</t>
    </rPh>
    <rPh sb="53" eb="54">
      <t>くだ</t>
    </rPh>
    <phoneticPr fontId="1" type="Hiragana"/>
  </si>
  <si>
    <t>５名を越す　１名毎</t>
    <phoneticPr fontId="1" type="Hiragana"/>
  </si>
  <si>
    <t>※小中学生は加盟登録の必要はありません</t>
    <rPh sb="1" eb="5">
      <t>しょうちゅうがくせい</t>
    </rPh>
    <rPh sb="6" eb="8">
      <t>かめい</t>
    </rPh>
    <rPh sb="8" eb="10">
      <t>とうろく</t>
    </rPh>
    <rPh sb="11" eb="13">
      <t>ひつよう</t>
    </rPh>
    <phoneticPr fontId="1" type="Hiragana"/>
  </si>
  <si>
    <t>加盟申請書</t>
    <rPh sb="0" eb="2">
      <t>カメイ</t>
    </rPh>
    <phoneticPr fontId="1"/>
  </si>
  <si>
    <t>　 令　　和</t>
    <rPh sb="2" eb="3">
      <t>レイ</t>
    </rPh>
    <rPh sb="5" eb="6">
      <t>ワ</t>
    </rPh>
    <phoneticPr fontId="1"/>
  </si>
  <si>
    <t>備　　考</t>
    <rPh sb="0" eb="1">
      <t>び</t>
    </rPh>
    <rPh sb="3" eb="4">
      <t>こう</t>
    </rPh>
    <phoneticPr fontId="1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</si>
  <si>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住所　あるいは</t>
    </r>
    <rPh sb="1" eb="2">
      <t>キョジュウ</t>
    </rPh>
    <rPh sb="2" eb="3">
      <t>キョジュウ</t>
    </rPh>
    <phoneticPr fontId="1"/>
  </si>
  <si>
    <t>勤務先名/勤務先住所</t>
    <rPh sb="3" eb="4">
      <t>めい</t>
    </rPh>
    <rPh sb="5" eb="8">
      <t>きんむさき</t>
    </rPh>
    <rPh sb="8" eb="10">
      <t>じゅうしょ</t>
    </rPh>
    <phoneticPr fontId="1" type="Hiragana"/>
  </si>
  <si>
    <t>取得資格(審判・コーチ)等ある場合は記入してください。</t>
    <rPh sb="0" eb="4">
      <t>しゅとくしかく</t>
    </rPh>
    <rPh sb="5" eb="7">
      <t>しんぱん</t>
    </rPh>
    <rPh sb="12" eb="13">
      <t>とう</t>
    </rPh>
    <rPh sb="15" eb="17">
      <t>ばあい</t>
    </rPh>
    <rPh sb="18" eb="20">
      <t>きにゅう</t>
    </rPh>
    <phoneticPr fontId="1" type="Hiragana"/>
  </si>
  <si>
    <t>※年度最終大会の春日井卓球選手権のみの　　　　　　参加は、加盟費を１名400円とします。</t>
    <rPh sb="1" eb="3">
      <t>ねんど</t>
    </rPh>
    <rPh sb="3" eb="7">
      <t>さいしゅうたいかい</t>
    </rPh>
    <rPh sb="8" eb="16">
      <t>かすがいたっきゅうせんしゅけん</t>
    </rPh>
    <rPh sb="25" eb="27">
      <t>さんか</t>
    </rPh>
    <rPh sb="29" eb="32">
      <t>かめいひ</t>
    </rPh>
    <rPh sb="34" eb="35">
      <t>めい</t>
    </rPh>
    <rPh sb="38" eb="39">
      <t>えん</t>
    </rPh>
    <phoneticPr fontId="1" type="Hiragana"/>
  </si>
  <si>
    <t>※追加加盟申請の場合は、備考欄に「追加申請」と書き、加盟人数・加盟費 は追加人数・追加加盟費を手入力で上書きしてください。</t>
    <rPh sb="1" eb="3">
      <t>ついか</t>
    </rPh>
    <rPh sb="3" eb="5">
      <t>かめい</t>
    </rPh>
    <rPh sb="5" eb="7">
      <t>しんせい</t>
    </rPh>
    <rPh sb="8" eb="10">
      <t>ばあい</t>
    </rPh>
    <rPh sb="12" eb="15">
      <t>びこうらん</t>
    </rPh>
    <rPh sb="17" eb="21">
      <t>ついかしんせい</t>
    </rPh>
    <rPh sb="23" eb="24">
      <t>か</t>
    </rPh>
    <rPh sb="26" eb="30">
      <t>かめいにんずう</t>
    </rPh>
    <rPh sb="31" eb="34">
      <t>かめいひ</t>
    </rPh>
    <rPh sb="36" eb="38">
      <t>ついか</t>
    </rPh>
    <rPh sb="38" eb="40">
      <t>にんずう</t>
    </rPh>
    <rPh sb="41" eb="46">
      <t>ついかかめいひ</t>
    </rPh>
    <rPh sb="47" eb="50">
      <t>てにゅうりょく</t>
    </rPh>
    <rPh sb="51" eb="53">
      <t>うわが</t>
    </rPh>
    <phoneticPr fontId="1" type="Hiragana"/>
  </si>
  <si>
    <t>2026年度</t>
    <rPh sb="4" eb="6">
      <t>ネンド</t>
    </rPh>
    <phoneticPr fontId="1"/>
  </si>
  <si>
    <r>
      <t>年齢</t>
    </r>
    <r>
      <rPr>
        <sz val="9"/>
        <rFont val="Meiryo UI"/>
        <family val="3"/>
        <charset val="128"/>
      </rPr>
      <t>(自動計算)　　　</t>
    </r>
    <r>
      <rPr>
        <sz val="10"/>
        <color indexed="10"/>
        <rFont val="Meiryo UI"/>
        <family val="3"/>
        <charset val="128"/>
      </rPr>
      <t xml:space="preserve">基準日         </t>
    </r>
    <r>
      <rPr>
        <sz val="10"/>
        <rFont val="Meiryo UI"/>
        <family val="3"/>
        <charset val="128"/>
      </rPr>
      <t>2027年4月1日</t>
    </r>
    <rPh sb="0" eb="2">
      <t>ネンレイ</t>
    </rPh>
    <rPh sb="3" eb="7">
      <t>ジドウケイサン</t>
    </rPh>
    <rPh sb="11" eb="13">
      <t>キジュン</t>
    </rPh>
    <rPh sb="13" eb="14">
      <t>ビ</t>
    </rPh>
    <rPh sb="27" eb="28">
      <t>ネン</t>
    </rPh>
    <rPh sb="29" eb="30">
      <t>ガツ</t>
    </rPh>
    <rPh sb="31" eb="32">
      <t>ニチ</t>
    </rPh>
    <phoneticPr fontId="1"/>
  </si>
  <si>
    <t>西暦(2010/1/9)
和暦(R3.9.14)でも入力可 (表示は西暦)</t>
    <rPh sb="0" eb="2">
      <t>セイレキ</t>
    </rPh>
    <rPh sb="13" eb="15">
      <t>ワレキ</t>
    </rPh>
    <rPh sb="26" eb="28">
      <t>ニュウリョク</t>
    </rPh>
    <rPh sb="28" eb="29">
      <t>カ</t>
    </rPh>
    <rPh sb="31" eb="33">
      <t>ヒョウジ</t>
    </rPh>
    <rPh sb="34" eb="36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</si>
</sst>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6"/>
      <name val="Meiryo UI"/>
      <family val="3"/>
      <charset val="128"/>
    </font>
    <font>
      <sz val="11"/>
      <color indexed="8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1" fillId="0" borderId="0" xfId="0" applyFont="1" applyAlignment="1">
      <alignment horizontal="justify" readingOrder="1"/>
    </xf>
    <xf numFmtId="14" fontId="4" fillId="0" borderId="0" xfId="0" applyNumberFormat="1" applyFont="1"/>
    <xf numFmtId="49" fontId="5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3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0" borderId="0" xfId="1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right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8" fillId="0" borderId="2" xfId="1" applyBorder="1" applyAlignment="1" applyProtection="1">
      <alignment horizontal="center" vertical="center" wrapText="1"/>
      <protection locked="0"/>
    </xf>
    <xf numFmtId="0" fontId="24" fillId="0" borderId="9" xfId="1" applyFont="1" applyBorder="1" applyAlignment="1" applyProtection="1">
      <alignment horizontal="center" vertical="center" wrapText="1"/>
      <protection locked="0"/>
    </xf>
    <xf numFmtId="0" fontId="24" fillId="0" borderId="4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S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S$9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S$8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49150</xdr:colOff>
      <xdr:row>5</xdr:row>
      <xdr:rowOff>10671</xdr:rowOff>
    </xdr:from>
    <xdr:ext cx="5090229" cy="4036765"/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259017" y="2017271"/>
          <a:ext cx="5090229" cy="4036765"/>
        </a:xfrm>
        <a:prstGeom prst="rect">
          <a:avLst/>
        </a:prstGeom>
        <a:solidFill>
          <a:schemeClr val="bg1">
            <a:lumMod val="65000"/>
          </a:schemeClr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16000" tIns="46800" rIns="90000" bIns="46800" numCol="1" spcCol="144000" anchor="t" anchorCtr="0" upright="1">
          <a:noAutofit/>
        </a:bodyPr>
        <a:lstStyle/>
        <a:p>
          <a:pPr lvl="0" algn="just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</xdr:txBody>
    </xdr:sp>
    <xdr:clientData fPrintsWithSheet="0"/>
  </xdr:oneCellAnchor>
  <xdr:oneCellAnchor>
    <xdr:from>
      <xdr:col>17</xdr:col>
      <xdr:colOff>15876</xdr:colOff>
      <xdr:row>0</xdr:row>
      <xdr:rowOff>47625</xdr:rowOff>
    </xdr:from>
    <xdr:ext cx="5086466" cy="628789"/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472459" y="47625"/>
          <a:ext cx="5086466" cy="62878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16000" tIns="46800" rIns="90000" bIns="46800" numCol="1" spcCol="144000" anchor="t" anchorCtr="0" upright="1">
          <a:noAutofit/>
        </a:bodyPr>
        <a:lstStyle/>
        <a:p>
          <a:pPr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※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姓、名の欄に入力すると、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ふりがなが自動に入力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されます。</a:t>
          </a: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　　ふりがなを訂正するときは　セルに上書きして訂正してください。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rtl="0" fontAlgn="base">
            <a:lnSpc>
              <a:spcPts val="1700"/>
            </a:lnSpc>
          </a:pPr>
          <a:r>
            <a:rPr lang="ja-JP" altLang="en-US" sz="11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endParaRPr lang="en-US" altLang="ja-JP" sz="11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 rtl="0" fontAlgn="base">
            <a:lnSpc>
              <a:spcPts val="1700"/>
            </a:lnSpc>
          </a:pPr>
          <a:r>
            <a:rPr lang="ja-JP" altLang="en-US" sz="1100" b="0" i="0" baseline="0">
              <a:latin typeface="Meiryo UI" pitchFamily="50" charset="-128"/>
              <a:ea typeface="Meiryo UI" pitchFamily="50" charset="-128"/>
              <a:cs typeface="+mn-cs"/>
            </a:rPr>
            <a:t>　</a:t>
          </a: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9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</xdr:row>
          <xdr:rowOff>137160</xdr:rowOff>
        </xdr:from>
        <xdr:to>
          <xdr:col>7</xdr:col>
          <xdr:colOff>152400</xdr:colOff>
          <xdr:row>2</xdr:row>
          <xdr:rowOff>342900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</xdr:row>
          <xdr:rowOff>144780</xdr:rowOff>
        </xdr:from>
        <xdr:to>
          <xdr:col>9</xdr:col>
          <xdr:colOff>99060</xdr:colOff>
          <xdr:row>2</xdr:row>
          <xdr:rowOff>350520</xdr:rowOff>
        </xdr:to>
        <xdr:sp macro="" textlink=""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106680</xdr:rowOff>
        </xdr:from>
        <xdr:to>
          <xdr:col>10</xdr:col>
          <xdr:colOff>449580</xdr:colOff>
          <xdr:row>2</xdr:row>
          <xdr:rowOff>388620</xdr:rowOff>
        </xdr:to>
        <xdr:sp macro="" textlink="">
          <xdr:nvSpPr>
            <xdr:cNvPr id="3091" name="Group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121920</xdr:rowOff>
        </xdr:from>
        <xdr:to>
          <xdr:col>10</xdr:col>
          <xdr:colOff>251460</xdr:colOff>
          <xdr:row>2</xdr:row>
          <xdr:rowOff>335280</xdr:rowOff>
        </xdr:to>
        <xdr:sp macro="" textlink="">
          <xdr:nvSpPr>
            <xdr:cNvPr id="3262" name="Option Button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混成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</xdr:row>
          <xdr:rowOff>19050</xdr:rowOff>
        </xdr:from>
        <xdr:to>
          <xdr:col>16</xdr:col>
          <xdr:colOff>428626</xdr:colOff>
          <xdr:row>3</xdr:row>
          <xdr:rowOff>238125</xdr:rowOff>
        </xdr:to>
        <xdr:pic>
          <xdr:nvPicPr>
            <xdr:cNvPr id="6999" name="Picture 348">
              <a:extLst>
                <a:ext uri="{FF2B5EF4-FFF2-40B4-BE49-F238E27FC236}">
                  <a16:creationId xmlns:a16="http://schemas.microsoft.com/office/drawing/2014/main" id="{00000000-0008-0000-0000-0000571B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6:$AD$9" spid="_x0000_s7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781925" y="390525"/>
              <a:ext cx="3429000" cy="1381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388620</xdr:rowOff>
        </xdr:from>
        <xdr:to>
          <xdr:col>10</xdr:col>
          <xdr:colOff>449580</xdr:colOff>
          <xdr:row>2</xdr:row>
          <xdr:rowOff>693420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</xdr:row>
          <xdr:rowOff>716280</xdr:rowOff>
        </xdr:from>
        <xdr:to>
          <xdr:col>9</xdr:col>
          <xdr:colOff>30480</xdr:colOff>
          <xdr:row>2</xdr:row>
          <xdr:rowOff>914400</xdr:rowOff>
        </xdr:to>
        <xdr:sp macro="" textlink="">
          <xdr:nvSpPr>
            <xdr:cNvPr id="3473" name="Option Button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716280</xdr:rowOff>
        </xdr:from>
        <xdr:to>
          <xdr:col>10</xdr:col>
          <xdr:colOff>121920</xdr:colOff>
          <xdr:row>2</xdr:row>
          <xdr:rowOff>922020</xdr:rowOff>
        </xdr:to>
        <xdr:sp macro="" textlink="">
          <xdr:nvSpPr>
            <xdr:cNvPr id="3474" name="Option Button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693420</xdr:rowOff>
        </xdr:from>
        <xdr:to>
          <xdr:col>10</xdr:col>
          <xdr:colOff>449580</xdr:colOff>
          <xdr:row>3</xdr:row>
          <xdr:rowOff>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</xdr:row>
          <xdr:rowOff>419100</xdr:rowOff>
        </xdr:from>
        <xdr:to>
          <xdr:col>8</xdr:col>
          <xdr:colOff>45720</xdr:colOff>
          <xdr:row>2</xdr:row>
          <xdr:rowOff>632460</xdr:rowOff>
        </xdr:to>
        <xdr:sp macro="" textlink="">
          <xdr:nvSpPr>
            <xdr:cNvPr id="3511" name="Option Button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419100</xdr:rowOff>
        </xdr:from>
        <xdr:to>
          <xdr:col>10</xdr:col>
          <xdr:colOff>121920</xdr:colOff>
          <xdr:row>2</xdr:row>
          <xdr:rowOff>632460</xdr:rowOff>
        </xdr:to>
        <xdr:sp macro="" textlink="">
          <xdr:nvSpPr>
            <xdr:cNvPr id="3512" name="Option Button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7</xdr:row>
          <xdr:rowOff>0</xdr:rowOff>
        </xdr:from>
        <xdr:to>
          <xdr:col>2</xdr:col>
          <xdr:colOff>800100</xdr:colOff>
          <xdr:row>8</xdr:row>
          <xdr:rowOff>7620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</xdr:row>
          <xdr:rowOff>388620</xdr:rowOff>
        </xdr:from>
        <xdr:to>
          <xdr:col>5</xdr:col>
          <xdr:colOff>426720</xdr:colOff>
          <xdr:row>8</xdr:row>
          <xdr:rowOff>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</xdr:row>
          <xdr:rowOff>99060</xdr:rowOff>
        </xdr:from>
        <xdr:to>
          <xdr:col>3</xdr:col>
          <xdr:colOff>144780</xdr:colOff>
          <xdr:row>6</xdr:row>
          <xdr:rowOff>312420</xdr:rowOff>
        </xdr:to>
        <xdr:sp macro="" textlink="">
          <xdr:nvSpPr>
            <xdr:cNvPr id="3595" name="Option Button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ゆうちょ（推奨）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6</xdr:row>
          <xdr:rowOff>106680</xdr:rowOff>
        </xdr:from>
        <xdr:to>
          <xdr:col>5</xdr:col>
          <xdr:colOff>525780</xdr:colOff>
          <xdr:row>6</xdr:row>
          <xdr:rowOff>312420</xdr:rowOff>
        </xdr:to>
        <xdr:sp macro="" textlink="">
          <xdr:nvSpPr>
            <xdr:cNvPr id="3597" name="Option Button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6</xdr:row>
          <xdr:rowOff>38100</xdr:rowOff>
        </xdr:from>
        <xdr:to>
          <xdr:col>6</xdr:col>
          <xdr:colOff>121920</xdr:colOff>
          <xdr:row>6</xdr:row>
          <xdr:rowOff>365760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7</xdr:row>
          <xdr:rowOff>9525</xdr:rowOff>
        </xdr:from>
        <xdr:to>
          <xdr:col>2</xdr:col>
          <xdr:colOff>809625</xdr:colOff>
          <xdr:row>8</xdr:row>
          <xdr:rowOff>0</xdr:rowOff>
        </xdr:to>
        <xdr:pic>
          <xdr:nvPicPr>
            <xdr:cNvPr id="7000" name="Picture 748">
              <a:extLst>
                <a:ext uri="{FF2B5EF4-FFF2-40B4-BE49-F238E27FC236}">
                  <a16:creationId xmlns:a16="http://schemas.microsoft.com/office/drawing/2014/main" id="{00000000-0008-0000-0000-0000581B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G$6" spid="_x0000_s70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914525" y="2771775"/>
              <a:ext cx="276225" cy="295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U42"/>
  <sheetViews>
    <sheetView tabSelected="1" view="pageBreakPreview" zoomScale="90" zoomScaleNormal="90" zoomScaleSheetLayoutView="90" workbookViewId="0">
      <selection activeCell="G13" sqref="G13:J13"/>
    </sheetView>
  </sheetViews>
  <sheetFormatPr defaultColWidth="9" defaultRowHeight="15" x14ac:dyDescent="0.3"/>
  <cols>
    <col min="1" max="1" width="4.77734375" style="4" customWidth="1"/>
    <col min="2" max="2" width="13.33203125" style="4" customWidth="1"/>
    <col min="3" max="3" width="13.109375" style="5" customWidth="1"/>
    <col min="4" max="4" width="12.6640625" style="5" customWidth="1"/>
    <col min="5" max="5" width="10.21875" style="5" customWidth="1"/>
    <col min="6" max="6" width="10.6640625" style="5" customWidth="1"/>
    <col min="7" max="9" width="4.21875" style="5" customWidth="1"/>
    <col min="10" max="10" width="5" style="5" customWidth="1"/>
    <col min="11" max="11" width="13.88671875" style="5" customWidth="1"/>
    <col min="12" max="12" width="6.21875" style="5" customWidth="1"/>
    <col min="13" max="13" width="30.21875" style="16" customWidth="1"/>
    <col min="14" max="16" width="3.109375" style="18" customWidth="1"/>
    <col min="17" max="17" width="21.33203125" style="4" customWidth="1"/>
    <col min="18" max="18" width="14.33203125" style="4" customWidth="1"/>
    <col min="19" max="23" width="9" style="4"/>
    <col min="24" max="25" width="14.88671875" style="4" customWidth="1"/>
    <col min="26" max="26" width="7.21875" style="4" customWidth="1"/>
    <col min="27" max="28" width="9" style="4" customWidth="1"/>
    <col min="29" max="29" width="7.21875" style="4" customWidth="1"/>
    <col min="30" max="30" width="11.77734375" style="4" customWidth="1"/>
    <col min="31" max="31" width="8.6640625" style="4" customWidth="1"/>
    <col min="32" max="32" width="7.21875" style="4" customWidth="1"/>
    <col min="33" max="33" width="3.44140625" style="4" customWidth="1"/>
    <col min="34" max="34" width="9" style="4" customWidth="1"/>
    <col min="35" max="16384" width="9" style="4"/>
  </cols>
  <sheetData>
    <row r="1" spans="1:47" s="7" customFormat="1" ht="29.25" customHeight="1" x14ac:dyDescent="0.45">
      <c r="B1" s="8" t="s">
        <v>47</v>
      </c>
      <c r="C1" s="106" t="s">
        <v>5</v>
      </c>
      <c r="D1" s="106"/>
      <c r="E1" s="32" t="str">
        <f>IF(S3=0,"",(CHOOSE(S3,"男子","女子","混成")))</f>
        <v/>
      </c>
      <c r="F1" s="71" t="s">
        <v>39</v>
      </c>
      <c r="G1" s="70"/>
      <c r="H1" s="70"/>
      <c r="I1" s="9"/>
      <c r="J1" s="9"/>
      <c r="K1" s="9"/>
      <c r="L1" s="9"/>
      <c r="M1" s="10"/>
      <c r="N1" s="11"/>
      <c r="O1" s="11"/>
      <c r="P1" s="11"/>
      <c r="Q1" s="9"/>
      <c r="R1" s="30" t="str">
        <f>TEXT(VALUE(LEFT(B1,4))+1,"0")&amp;"/4/1"</f>
        <v>2027/4/1</v>
      </c>
      <c r="S1" s="9">
        <f ca="1">YEAR(TODAY())-1965</f>
        <v>61</v>
      </c>
      <c r="T1" s="9"/>
      <c r="U1" s="9"/>
      <c r="V1" s="9"/>
      <c r="W1" s="9"/>
      <c r="X1" s="9"/>
      <c r="Y1" s="9"/>
      <c r="Z1" s="9"/>
      <c r="AA1" s="9"/>
      <c r="AB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ht="14.25" customHeight="1" x14ac:dyDescent="0.3">
      <c r="B2" s="9"/>
      <c r="C2" s="9"/>
      <c r="D2" s="12" t="s">
        <v>2</v>
      </c>
      <c r="E2" s="13" t="s">
        <v>40</v>
      </c>
      <c r="F2" s="14"/>
      <c r="G2" s="14" t="s">
        <v>3</v>
      </c>
      <c r="H2" s="14"/>
      <c r="I2" s="14" t="s">
        <v>4</v>
      </c>
      <c r="J2" s="14"/>
      <c r="K2" s="15" t="s">
        <v>6</v>
      </c>
      <c r="L2" s="31"/>
      <c r="N2" s="17"/>
      <c r="S2" s="9"/>
      <c r="T2" s="9"/>
      <c r="U2" s="9"/>
      <c r="V2" s="9"/>
      <c r="W2" s="9"/>
      <c r="X2" s="9"/>
      <c r="Y2" s="9"/>
      <c r="Z2" s="9"/>
      <c r="AA2" s="9"/>
      <c r="AB2" s="9" t="s">
        <v>28</v>
      </c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s="19" customFormat="1" ht="77.25" customHeight="1" x14ac:dyDescent="0.3">
      <c r="B3" s="1" t="s">
        <v>9</v>
      </c>
      <c r="C3" s="107"/>
      <c r="D3" s="108"/>
      <c r="E3" s="109"/>
      <c r="F3" s="20" t="s">
        <v>10</v>
      </c>
      <c r="G3" s="21"/>
      <c r="M3" s="2"/>
      <c r="N3" s="3"/>
      <c r="O3" s="22"/>
      <c r="P3" s="22"/>
      <c r="S3" s="19">
        <v>0</v>
      </c>
      <c r="T3" s="19" t="str">
        <f>IF(S3=0,"",CHOOSE(S3,"男子","女子","混成"))</f>
        <v/>
      </c>
    </row>
    <row r="4" spans="1:47" s="19" customFormat="1" ht="23.25" customHeight="1" x14ac:dyDescent="0.3">
      <c r="B4" s="1" t="s">
        <v>11</v>
      </c>
      <c r="C4" s="97"/>
      <c r="D4" s="98"/>
      <c r="E4" s="99"/>
      <c r="F4" s="6" t="s">
        <v>0</v>
      </c>
      <c r="G4" s="86"/>
      <c r="H4" s="87"/>
      <c r="I4" s="87"/>
      <c r="J4" s="87"/>
      <c r="K4" s="88"/>
      <c r="L4" s="21"/>
      <c r="M4" s="3"/>
      <c r="N4" s="3"/>
      <c r="O4" s="22"/>
      <c r="P4" s="22"/>
      <c r="R4" s="23"/>
    </row>
    <row r="5" spans="1:47" s="19" customFormat="1" ht="16.5" customHeight="1" x14ac:dyDescent="0.3">
      <c r="B5" s="75" t="s">
        <v>12</v>
      </c>
      <c r="C5" s="110" t="s">
        <v>28</v>
      </c>
      <c r="D5" s="111"/>
      <c r="E5" s="112"/>
      <c r="F5" s="6" t="s">
        <v>1</v>
      </c>
      <c r="G5" s="86"/>
      <c r="H5" s="87"/>
      <c r="I5" s="87"/>
      <c r="J5" s="87"/>
      <c r="K5" s="88"/>
      <c r="L5" s="21"/>
      <c r="M5" s="3"/>
      <c r="N5" s="3"/>
      <c r="O5" s="22"/>
      <c r="P5" s="22"/>
      <c r="R5" s="23"/>
    </row>
    <row r="6" spans="1:47" s="19" customFormat="1" ht="25.5" customHeight="1" thickBot="1" x14ac:dyDescent="0.35">
      <c r="B6" s="75"/>
      <c r="C6" s="97"/>
      <c r="D6" s="98"/>
      <c r="E6" s="99"/>
      <c r="F6" s="6" t="s">
        <v>13</v>
      </c>
      <c r="G6" s="89"/>
      <c r="H6" s="90"/>
      <c r="I6" s="90"/>
      <c r="J6" s="90"/>
      <c r="K6" s="91"/>
      <c r="L6" s="43"/>
      <c r="M6" s="95" t="s">
        <v>38</v>
      </c>
      <c r="N6" s="95"/>
      <c r="O6" s="95"/>
      <c r="P6" s="95"/>
      <c r="R6" s="23"/>
      <c r="Z6" s="84" t="s">
        <v>27</v>
      </c>
      <c r="AA6" s="85"/>
      <c r="AB6" s="40" t="s">
        <v>24</v>
      </c>
      <c r="AC6" s="39" t="s">
        <v>25</v>
      </c>
      <c r="AD6" s="33" t="s">
        <v>26</v>
      </c>
      <c r="AG6" s="19" t="s">
        <v>35</v>
      </c>
    </row>
    <row r="7" spans="1:47" ht="31.5" customHeight="1" x14ac:dyDescent="0.3">
      <c r="B7" s="5" t="s">
        <v>31</v>
      </c>
      <c r="M7" s="96" t="s">
        <v>45</v>
      </c>
      <c r="N7" s="96"/>
      <c r="O7" s="96"/>
      <c r="P7" s="96"/>
      <c r="R7" s="48" t="s">
        <v>30</v>
      </c>
      <c r="S7" s="49"/>
      <c r="T7" s="40" t="s">
        <v>32</v>
      </c>
      <c r="U7" s="56" t="s">
        <v>33</v>
      </c>
      <c r="V7" s="51" t="s">
        <v>24</v>
      </c>
      <c r="W7" s="52" t="s">
        <v>25</v>
      </c>
      <c r="Z7" s="41" t="s">
        <v>20</v>
      </c>
      <c r="AA7" s="61" t="s">
        <v>21</v>
      </c>
      <c r="AB7" s="62">
        <v>4000</v>
      </c>
      <c r="AC7" s="63">
        <v>2000</v>
      </c>
      <c r="AD7" s="61">
        <v>0</v>
      </c>
    </row>
    <row r="8" spans="1:47" ht="24" customHeight="1" thickBot="1" x14ac:dyDescent="0.35">
      <c r="B8" s="59" t="s">
        <v>30</v>
      </c>
      <c r="C8" s="57" t="str">
        <f>(IF(COUNTA(B13:B59)=0,"",COUNTA(B13:B59)))</f>
        <v/>
      </c>
      <c r="D8" s="44" t="s">
        <v>29</v>
      </c>
      <c r="E8" s="25" t="str">
        <f>IF(R8=0,"",IF(S8=2,T8,IF(S9=1,V8,W8)))</f>
        <v/>
      </c>
      <c r="F8" s="58" t="s">
        <v>34</v>
      </c>
      <c r="R8" s="46">
        <f>COUNTA(B13:B59)</f>
        <v>0</v>
      </c>
      <c r="S8" s="4">
        <v>0</v>
      </c>
      <c r="T8" s="50" t="str">
        <f>IF((S8=2)*(S9=1),AB9*R8,IF((S8=2)*(S9=2),AC9*R8,""))</f>
        <v/>
      </c>
      <c r="U8" s="53"/>
      <c r="V8" s="54">
        <f>IF(R8&lt;&gt;"",IF(R8&lt;6,AB7,(R8-5)*AB8+AB7),0)</f>
        <v>4000</v>
      </c>
      <c r="W8" s="55">
        <f>IF(R8&lt;&gt;"",IF(R8&lt;6,AC7,(R8-5)*AC8+AC7),0)</f>
        <v>2000</v>
      </c>
      <c r="Z8" s="42"/>
      <c r="AA8" s="60" t="s">
        <v>37</v>
      </c>
      <c r="AB8" s="64">
        <v>800</v>
      </c>
      <c r="AC8" s="65">
        <v>400</v>
      </c>
      <c r="AD8" s="66">
        <v>0</v>
      </c>
    </row>
    <row r="9" spans="1:47" ht="19.5" customHeight="1" x14ac:dyDescent="0.3">
      <c r="D9" s="45" t="s">
        <v>36</v>
      </c>
      <c r="R9" s="47"/>
      <c r="S9" s="4">
        <v>0</v>
      </c>
      <c r="T9" s="47"/>
      <c r="Z9" s="34" t="s">
        <v>22</v>
      </c>
      <c r="AA9" s="61" t="s">
        <v>23</v>
      </c>
      <c r="AB9" s="62">
        <v>1000</v>
      </c>
      <c r="AC9" s="67">
        <v>600</v>
      </c>
      <c r="AD9" s="61">
        <v>0</v>
      </c>
    </row>
    <row r="10" spans="1:47" ht="19.5" customHeight="1" x14ac:dyDescent="0.35">
      <c r="B10" s="19"/>
      <c r="C10" s="44"/>
      <c r="D10" s="73" t="s">
        <v>46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Q10" s="72" t="s">
        <v>41</v>
      </c>
      <c r="R10" s="24"/>
    </row>
    <row r="11" spans="1:47" s="5" customFormat="1" ht="24" customHeight="1" x14ac:dyDescent="0.2">
      <c r="A11" s="82"/>
      <c r="B11" s="92" t="s">
        <v>14</v>
      </c>
      <c r="C11" s="92" t="s">
        <v>15</v>
      </c>
      <c r="D11" s="92" t="s">
        <v>17</v>
      </c>
      <c r="E11" s="92" t="s">
        <v>18</v>
      </c>
      <c r="F11" s="75" t="s">
        <v>16</v>
      </c>
      <c r="G11" s="82" t="s">
        <v>8</v>
      </c>
      <c r="H11" s="82"/>
      <c r="I11" s="82"/>
      <c r="J11" s="82"/>
      <c r="K11" s="83" t="s">
        <v>48</v>
      </c>
      <c r="L11" s="82" t="s">
        <v>19</v>
      </c>
      <c r="M11" s="68" t="s">
        <v>42</v>
      </c>
      <c r="N11" s="100" t="s">
        <v>7</v>
      </c>
      <c r="O11" s="101"/>
      <c r="P11" s="102"/>
      <c r="Q11" s="93" t="s">
        <v>44</v>
      </c>
      <c r="R11" s="25"/>
    </row>
    <row r="12" spans="1:47" s="5" customFormat="1" ht="37.200000000000003" customHeight="1" x14ac:dyDescent="0.2">
      <c r="A12" s="82"/>
      <c r="B12" s="92"/>
      <c r="C12" s="92"/>
      <c r="D12" s="92"/>
      <c r="E12" s="92"/>
      <c r="F12" s="75"/>
      <c r="G12" s="80" t="s">
        <v>49</v>
      </c>
      <c r="H12" s="81"/>
      <c r="I12" s="81"/>
      <c r="J12" s="81"/>
      <c r="K12" s="83"/>
      <c r="L12" s="82"/>
      <c r="M12" s="69" t="s">
        <v>43</v>
      </c>
      <c r="N12" s="103"/>
      <c r="O12" s="104"/>
      <c r="P12" s="105"/>
      <c r="Q12" s="94"/>
      <c r="R12" s="25"/>
    </row>
    <row r="13" spans="1:47" s="19" customFormat="1" ht="27" customHeight="1" x14ac:dyDescent="0.3">
      <c r="A13" s="1">
        <v>1</v>
      </c>
      <c r="B13" s="1"/>
      <c r="C13" s="1"/>
      <c r="D13" s="1" t="str">
        <f>PHONETIC(B13)</f>
        <v/>
      </c>
      <c r="E13" s="1" t="str">
        <f>PHONETIC(C13)</f>
        <v/>
      </c>
      <c r="F13" s="1"/>
      <c r="G13" s="74"/>
      <c r="H13" s="75"/>
      <c r="I13" s="75"/>
      <c r="J13" s="75"/>
      <c r="K13" s="26" t="str">
        <f t="shared" ref="K13:K19" si="0">IF(G13="","",DATEDIF(G13,$R$1,"Y"))</f>
        <v/>
      </c>
      <c r="L13" s="26"/>
      <c r="M13" s="27"/>
      <c r="N13" s="76"/>
      <c r="O13" s="76"/>
      <c r="P13" s="76"/>
      <c r="Q13" s="28"/>
      <c r="AC13" s="9"/>
      <c r="AD13" s="9"/>
      <c r="AE13" s="9"/>
      <c r="AF13" s="9"/>
      <c r="AG13" s="9"/>
      <c r="AH13" s="9"/>
      <c r="AI13" s="9"/>
    </row>
    <row r="14" spans="1:47" s="19" customFormat="1" ht="27" customHeight="1" x14ac:dyDescent="0.3">
      <c r="A14" s="1">
        <v>2</v>
      </c>
      <c r="B14" s="1"/>
      <c r="C14" s="1"/>
      <c r="D14" s="1" t="str">
        <f t="shared" ref="D14:D32" si="1">PHONETIC(B14)</f>
        <v/>
      </c>
      <c r="E14" s="1" t="str">
        <f t="shared" ref="E14:E32" si="2">PHONETIC(C14)</f>
        <v/>
      </c>
      <c r="F14" s="1"/>
      <c r="G14" s="74"/>
      <c r="H14" s="75"/>
      <c r="I14" s="75"/>
      <c r="J14" s="75"/>
      <c r="K14" s="26" t="str">
        <f t="shared" si="0"/>
        <v/>
      </c>
      <c r="L14" s="26"/>
      <c r="M14" s="27"/>
      <c r="N14" s="76"/>
      <c r="O14" s="76"/>
      <c r="P14" s="76"/>
      <c r="Q14" s="28"/>
      <c r="R14" s="29"/>
      <c r="AH14" s="9"/>
      <c r="AI14" s="9"/>
    </row>
    <row r="15" spans="1:47" s="19" customFormat="1" ht="27" customHeight="1" x14ac:dyDescent="0.35">
      <c r="A15" s="1">
        <v>3</v>
      </c>
      <c r="B15" s="1"/>
      <c r="C15" s="1"/>
      <c r="D15" s="1" t="str">
        <f t="shared" si="1"/>
        <v/>
      </c>
      <c r="E15" s="1" t="str">
        <f t="shared" si="2"/>
        <v/>
      </c>
      <c r="F15" s="1"/>
      <c r="G15" s="74"/>
      <c r="H15" s="75"/>
      <c r="I15" s="75"/>
      <c r="J15" s="75"/>
      <c r="K15" s="26" t="str">
        <f t="shared" si="0"/>
        <v/>
      </c>
      <c r="L15" s="26"/>
      <c r="M15" s="27"/>
      <c r="N15" s="76"/>
      <c r="O15" s="76"/>
      <c r="P15" s="76"/>
      <c r="Q15" s="28"/>
      <c r="R15" s="24"/>
    </row>
    <row r="16" spans="1:47" s="19" customFormat="1" ht="27" customHeight="1" x14ac:dyDescent="0.3">
      <c r="A16" s="1">
        <v>4</v>
      </c>
      <c r="B16" s="1"/>
      <c r="C16" s="1"/>
      <c r="D16" s="1" t="str">
        <f t="shared" si="1"/>
        <v/>
      </c>
      <c r="E16" s="1" t="str">
        <f t="shared" si="2"/>
        <v/>
      </c>
      <c r="F16" s="1"/>
      <c r="G16" s="74"/>
      <c r="H16" s="75"/>
      <c r="I16" s="75"/>
      <c r="J16" s="75"/>
      <c r="K16" s="26" t="str">
        <f t="shared" si="0"/>
        <v/>
      </c>
      <c r="L16" s="26"/>
      <c r="M16" s="27"/>
      <c r="N16" s="76"/>
      <c r="O16" s="76"/>
      <c r="P16" s="76"/>
      <c r="Q16" s="28"/>
      <c r="R16" s="29"/>
    </row>
    <row r="17" spans="1:35" s="19" customFormat="1" ht="27" customHeight="1" x14ac:dyDescent="0.3">
      <c r="A17" s="1">
        <v>5</v>
      </c>
      <c r="B17" s="1"/>
      <c r="C17" s="1"/>
      <c r="D17" s="1" t="str">
        <f t="shared" si="1"/>
        <v/>
      </c>
      <c r="E17" s="1" t="str">
        <f t="shared" si="2"/>
        <v/>
      </c>
      <c r="F17" s="1"/>
      <c r="G17" s="74"/>
      <c r="H17" s="75"/>
      <c r="I17" s="75"/>
      <c r="J17" s="75"/>
      <c r="K17" s="26" t="str">
        <f t="shared" si="0"/>
        <v/>
      </c>
      <c r="L17" s="26"/>
      <c r="M17" s="27"/>
      <c r="N17" s="79"/>
      <c r="O17" s="79"/>
      <c r="P17" s="79"/>
      <c r="Q17" s="28"/>
      <c r="R17" s="29"/>
    </row>
    <row r="18" spans="1:35" s="19" customFormat="1" ht="27" customHeight="1" x14ac:dyDescent="0.3">
      <c r="A18" s="1">
        <v>6</v>
      </c>
      <c r="B18" s="1"/>
      <c r="C18" s="1"/>
      <c r="D18" s="1" t="str">
        <f t="shared" si="1"/>
        <v/>
      </c>
      <c r="E18" s="1" t="str">
        <f t="shared" si="2"/>
        <v/>
      </c>
      <c r="F18" s="1"/>
      <c r="G18" s="74"/>
      <c r="H18" s="75"/>
      <c r="I18" s="75"/>
      <c r="J18" s="75"/>
      <c r="K18" s="26" t="str">
        <f t="shared" si="0"/>
        <v/>
      </c>
      <c r="L18" s="26"/>
      <c r="M18" s="27"/>
      <c r="N18" s="76"/>
      <c r="O18" s="76"/>
      <c r="P18" s="76"/>
      <c r="Q18" s="28"/>
      <c r="R18" s="29"/>
      <c r="AA18" s="77"/>
      <c r="AB18" s="77"/>
    </row>
    <row r="19" spans="1:35" s="19" customFormat="1" ht="27" customHeight="1" x14ac:dyDescent="0.3">
      <c r="A19" s="1">
        <v>7</v>
      </c>
      <c r="B19" s="1"/>
      <c r="C19" s="1"/>
      <c r="D19" s="1" t="str">
        <f t="shared" si="1"/>
        <v/>
      </c>
      <c r="E19" s="1" t="str">
        <f t="shared" si="2"/>
        <v/>
      </c>
      <c r="F19" s="1"/>
      <c r="G19" s="74"/>
      <c r="H19" s="75"/>
      <c r="I19" s="75"/>
      <c r="J19" s="75"/>
      <c r="K19" s="26" t="str">
        <f t="shared" si="0"/>
        <v/>
      </c>
      <c r="L19" s="26"/>
      <c r="M19" s="27"/>
      <c r="N19" s="76"/>
      <c r="O19" s="76"/>
      <c r="P19" s="76"/>
      <c r="Q19" s="28"/>
      <c r="R19" s="29"/>
      <c r="AA19" s="78"/>
      <c r="AB19" s="35"/>
      <c r="AC19" s="4"/>
      <c r="AD19" s="4"/>
      <c r="AE19" s="4"/>
      <c r="AF19" s="4"/>
      <c r="AG19" s="4"/>
      <c r="AH19" s="4"/>
      <c r="AI19" s="4"/>
    </row>
    <row r="20" spans="1:35" s="19" customFormat="1" ht="27" customHeight="1" x14ac:dyDescent="0.3">
      <c r="A20" s="1">
        <v>8</v>
      </c>
      <c r="B20" s="1"/>
      <c r="C20" s="1"/>
      <c r="D20" s="1" t="str">
        <f t="shared" si="1"/>
        <v/>
      </c>
      <c r="E20" s="1" t="str">
        <f t="shared" si="2"/>
        <v/>
      </c>
      <c r="F20" s="1"/>
      <c r="G20" s="74"/>
      <c r="H20" s="75"/>
      <c r="I20" s="75"/>
      <c r="J20" s="75"/>
      <c r="K20" s="26" t="str">
        <f t="shared" ref="K20:K39" si="3">IF(G20="","",DATEDIF(G20,$R$1,"Y"))</f>
        <v/>
      </c>
      <c r="L20" s="26"/>
      <c r="M20" s="27"/>
      <c r="N20" s="76"/>
      <c r="O20" s="76"/>
      <c r="P20" s="76"/>
      <c r="Q20" s="28"/>
      <c r="AA20" s="78"/>
      <c r="AB20" s="38"/>
      <c r="AC20" s="37"/>
      <c r="AD20" s="37"/>
      <c r="AE20" s="37"/>
    </row>
    <row r="21" spans="1:35" s="19" customFormat="1" ht="27" customHeight="1" x14ac:dyDescent="0.3">
      <c r="A21" s="1">
        <v>9</v>
      </c>
      <c r="B21" s="1"/>
      <c r="C21" s="1"/>
      <c r="D21" s="1" t="str">
        <f t="shared" si="1"/>
        <v/>
      </c>
      <c r="E21" s="1" t="str">
        <f t="shared" si="2"/>
        <v/>
      </c>
      <c r="F21" s="1"/>
      <c r="G21" s="74"/>
      <c r="H21" s="75"/>
      <c r="I21" s="75"/>
      <c r="J21" s="75"/>
      <c r="K21" s="26" t="str">
        <f t="shared" si="3"/>
        <v/>
      </c>
      <c r="L21" s="26"/>
      <c r="M21" s="27"/>
      <c r="N21" s="76"/>
      <c r="O21" s="76"/>
      <c r="P21" s="76"/>
      <c r="Q21" s="28"/>
      <c r="AA21" s="35"/>
      <c r="AB21" s="35"/>
      <c r="AC21" s="36"/>
      <c r="AD21" s="37"/>
      <c r="AE21" s="37"/>
    </row>
    <row r="22" spans="1:35" s="19" customFormat="1" ht="27" customHeight="1" x14ac:dyDescent="0.3">
      <c r="A22" s="1">
        <v>10</v>
      </c>
      <c r="B22" s="1"/>
      <c r="C22" s="1"/>
      <c r="D22" s="1" t="str">
        <f t="shared" si="1"/>
        <v/>
      </c>
      <c r="E22" s="1" t="str">
        <f t="shared" si="2"/>
        <v/>
      </c>
      <c r="F22" s="1"/>
      <c r="G22" s="74"/>
      <c r="H22" s="75"/>
      <c r="I22" s="75"/>
      <c r="J22" s="75"/>
      <c r="K22" s="26" t="str">
        <f t="shared" si="3"/>
        <v/>
      </c>
      <c r="L22" s="26"/>
      <c r="M22" s="27"/>
      <c r="N22" s="76"/>
      <c r="O22" s="76"/>
      <c r="P22" s="76"/>
      <c r="Q22" s="28"/>
    </row>
    <row r="23" spans="1:35" s="19" customFormat="1" ht="27" customHeight="1" x14ac:dyDescent="0.3">
      <c r="A23" s="1">
        <v>11</v>
      </c>
      <c r="B23" s="1"/>
      <c r="C23" s="1"/>
      <c r="D23" s="1" t="str">
        <f t="shared" si="1"/>
        <v/>
      </c>
      <c r="E23" s="1" t="str">
        <f t="shared" si="2"/>
        <v/>
      </c>
      <c r="F23" s="1"/>
      <c r="G23" s="74"/>
      <c r="H23" s="75"/>
      <c r="I23" s="75"/>
      <c r="J23" s="75"/>
      <c r="K23" s="26" t="str">
        <f t="shared" si="3"/>
        <v/>
      </c>
      <c r="L23" s="26"/>
      <c r="M23" s="27"/>
      <c r="N23" s="76"/>
      <c r="O23" s="76"/>
      <c r="P23" s="76"/>
      <c r="Q23" s="28"/>
    </row>
    <row r="24" spans="1:35" s="19" customFormat="1" ht="27" customHeight="1" x14ac:dyDescent="0.3">
      <c r="A24" s="1">
        <v>12</v>
      </c>
      <c r="B24" s="1"/>
      <c r="C24" s="1"/>
      <c r="D24" s="1" t="str">
        <f t="shared" si="1"/>
        <v/>
      </c>
      <c r="E24" s="1" t="str">
        <f t="shared" si="2"/>
        <v/>
      </c>
      <c r="F24" s="1"/>
      <c r="G24" s="74"/>
      <c r="H24" s="75"/>
      <c r="I24" s="75"/>
      <c r="J24" s="75"/>
      <c r="K24" s="26" t="str">
        <f t="shared" si="3"/>
        <v/>
      </c>
      <c r="L24" s="26"/>
      <c r="M24" s="27"/>
      <c r="N24" s="76"/>
      <c r="O24" s="76"/>
      <c r="P24" s="76"/>
      <c r="Q24" s="28"/>
    </row>
    <row r="25" spans="1:35" s="19" customFormat="1" ht="27" customHeight="1" x14ac:dyDescent="0.3">
      <c r="A25" s="1">
        <v>13</v>
      </c>
      <c r="B25" s="1"/>
      <c r="C25" s="1"/>
      <c r="D25" s="1" t="str">
        <f t="shared" si="1"/>
        <v/>
      </c>
      <c r="E25" s="1" t="str">
        <f t="shared" si="2"/>
        <v/>
      </c>
      <c r="F25" s="1"/>
      <c r="G25" s="75"/>
      <c r="H25" s="75"/>
      <c r="I25" s="75"/>
      <c r="J25" s="75"/>
      <c r="K25" s="26" t="str">
        <f t="shared" si="3"/>
        <v/>
      </c>
      <c r="L25" s="26"/>
      <c r="M25" s="27"/>
      <c r="N25" s="76"/>
      <c r="O25" s="76"/>
      <c r="P25" s="76"/>
      <c r="Q25" s="28"/>
    </row>
    <row r="26" spans="1:35" s="19" customFormat="1" ht="27" customHeight="1" x14ac:dyDescent="0.3">
      <c r="A26" s="1">
        <v>14</v>
      </c>
      <c r="B26" s="1"/>
      <c r="C26" s="1"/>
      <c r="D26" s="1" t="str">
        <f t="shared" si="1"/>
        <v/>
      </c>
      <c r="E26" s="1" t="str">
        <f t="shared" si="2"/>
        <v/>
      </c>
      <c r="F26" s="1"/>
      <c r="G26" s="75"/>
      <c r="H26" s="75"/>
      <c r="I26" s="75"/>
      <c r="J26" s="75"/>
      <c r="K26" s="26" t="str">
        <f t="shared" si="3"/>
        <v/>
      </c>
      <c r="L26" s="26"/>
      <c r="M26" s="27"/>
      <c r="N26" s="76"/>
      <c r="O26" s="76"/>
      <c r="P26" s="76"/>
      <c r="Q26" s="28"/>
    </row>
    <row r="27" spans="1:35" s="19" customFormat="1" ht="27" customHeight="1" x14ac:dyDescent="0.3">
      <c r="A27" s="1">
        <v>15</v>
      </c>
      <c r="B27" s="1"/>
      <c r="C27" s="1"/>
      <c r="D27" s="1" t="str">
        <f t="shared" si="1"/>
        <v/>
      </c>
      <c r="E27" s="1" t="str">
        <f t="shared" si="2"/>
        <v/>
      </c>
      <c r="F27" s="1"/>
      <c r="G27" s="75"/>
      <c r="H27" s="75"/>
      <c r="I27" s="75"/>
      <c r="J27" s="75"/>
      <c r="K27" s="26" t="str">
        <f t="shared" si="3"/>
        <v/>
      </c>
      <c r="L27" s="26"/>
      <c r="M27" s="27"/>
      <c r="N27" s="76"/>
      <c r="O27" s="76"/>
      <c r="P27" s="76"/>
      <c r="Q27" s="28"/>
    </row>
    <row r="28" spans="1:35" s="19" customFormat="1" ht="27" customHeight="1" x14ac:dyDescent="0.3">
      <c r="A28" s="1">
        <v>16</v>
      </c>
      <c r="B28" s="1"/>
      <c r="C28" s="1"/>
      <c r="D28" s="1" t="str">
        <f t="shared" si="1"/>
        <v/>
      </c>
      <c r="E28" s="1" t="str">
        <f t="shared" si="2"/>
        <v/>
      </c>
      <c r="F28" s="1"/>
      <c r="G28" s="75"/>
      <c r="H28" s="75"/>
      <c r="I28" s="75"/>
      <c r="J28" s="75"/>
      <c r="K28" s="26" t="str">
        <f t="shared" si="3"/>
        <v/>
      </c>
      <c r="L28" s="26"/>
      <c r="M28" s="27"/>
      <c r="N28" s="76"/>
      <c r="O28" s="76"/>
      <c r="P28" s="76"/>
      <c r="Q28" s="28"/>
    </row>
    <row r="29" spans="1:35" s="19" customFormat="1" ht="27" customHeight="1" x14ac:dyDescent="0.3">
      <c r="A29" s="1">
        <v>17</v>
      </c>
      <c r="B29" s="1"/>
      <c r="C29" s="1"/>
      <c r="D29" s="1" t="str">
        <f t="shared" si="1"/>
        <v/>
      </c>
      <c r="E29" s="1" t="str">
        <f t="shared" si="2"/>
        <v/>
      </c>
      <c r="F29" s="1"/>
      <c r="G29" s="75"/>
      <c r="H29" s="75"/>
      <c r="I29" s="75"/>
      <c r="J29" s="75"/>
      <c r="K29" s="26" t="str">
        <f t="shared" si="3"/>
        <v/>
      </c>
      <c r="L29" s="26"/>
      <c r="M29" s="27"/>
      <c r="N29" s="76"/>
      <c r="O29" s="76"/>
      <c r="P29" s="76"/>
      <c r="Q29" s="28"/>
    </row>
    <row r="30" spans="1:35" s="19" customFormat="1" ht="27" customHeight="1" x14ac:dyDescent="0.3">
      <c r="A30" s="1">
        <v>18</v>
      </c>
      <c r="B30" s="1"/>
      <c r="C30" s="1"/>
      <c r="D30" s="1" t="str">
        <f t="shared" si="1"/>
        <v/>
      </c>
      <c r="E30" s="1" t="str">
        <f t="shared" si="2"/>
        <v/>
      </c>
      <c r="F30" s="1"/>
      <c r="G30" s="75"/>
      <c r="H30" s="75"/>
      <c r="I30" s="75"/>
      <c r="J30" s="75"/>
      <c r="K30" s="26" t="str">
        <f t="shared" si="3"/>
        <v/>
      </c>
      <c r="L30" s="26"/>
      <c r="M30" s="27"/>
      <c r="N30" s="76"/>
      <c r="O30" s="76"/>
      <c r="P30" s="76"/>
      <c r="Q30" s="28"/>
    </row>
    <row r="31" spans="1:35" s="19" customFormat="1" ht="27" customHeight="1" x14ac:dyDescent="0.3">
      <c r="A31" s="1">
        <v>19</v>
      </c>
      <c r="B31" s="1"/>
      <c r="C31" s="1"/>
      <c r="D31" s="1" t="str">
        <f t="shared" si="1"/>
        <v/>
      </c>
      <c r="E31" s="1" t="str">
        <f t="shared" si="2"/>
        <v/>
      </c>
      <c r="F31" s="1"/>
      <c r="G31" s="75"/>
      <c r="H31" s="75"/>
      <c r="I31" s="75"/>
      <c r="J31" s="75"/>
      <c r="K31" s="26" t="str">
        <f t="shared" si="3"/>
        <v/>
      </c>
      <c r="L31" s="26"/>
      <c r="M31" s="27"/>
      <c r="N31" s="76"/>
      <c r="O31" s="76"/>
      <c r="P31" s="76"/>
      <c r="Q31" s="28"/>
    </row>
    <row r="32" spans="1:35" s="19" customFormat="1" ht="27" customHeight="1" x14ac:dyDescent="0.3">
      <c r="A32" s="1">
        <v>20</v>
      </c>
      <c r="B32" s="1"/>
      <c r="C32" s="1"/>
      <c r="D32" s="1" t="str">
        <f t="shared" si="1"/>
        <v/>
      </c>
      <c r="E32" s="1" t="str">
        <f t="shared" si="2"/>
        <v/>
      </c>
      <c r="F32" s="1"/>
      <c r="G32" s="74"/>
      <c r="H32" s="75"/>
      <c r="I32" s="75"/>
      <c r="J32" s="75"/>
      <c r="K32" s="26" t="str">
        <f t="shared" si="3"/>
        <v/>
      </c>
      <c r="L32" s="26"/>
      <c r="M32" s="27"/>
      <c r="N32" s="76"/>
      <c r="O32" s="76"/>
      <c r="P32" s="76"/>
      <c r="Q32" s="28"/>
    </row>
    <row r="33" spans="1:35" s="19" customFormat="1" ht="27" customHeight="1" x14ac:dyDescent="0.3">
      <c r="A33" s="1">
        <v>21</v>
      </c>
      <c r="B33" s="1"/>
      <c r="C33" s="1"/>
      <c r="D33" s="1" t="str">
        <f>PHONETIC(B33)</f>
        <v/>
      </c>
      <c r="E33" s="1" t="str">
        <f>PHONETIC(C33)</f>
        <v/>
      </c>
      <c r="F33" s="1"/>
      <c r="G33" s="74"/>
      <c r="H33" s="75"/>
      <c r="I33" s="75"/>
      <c r="J33" s="75"/>
      <c r="K33" s="26" t="str">
        <f t="shared" si="3"/>
        <v/>
      </c>
      <c r="L33" s="26"/>
      <c r="M33" s="27"/>
      <c r="N33" s="76"/>
      <c r="O33" s="76"/>
      <c r="P33" s="76"/>
      <c r="Q33" s="28"/>
      <c r="AC33" s="9"/>
      <c r="AD33" s="9"/>
      <c r="AE33" s="9"/>
      <c r="AF33" s="9"/>
      <c r="AG33" s="9"/>
      <c r="AH33" s="9"/>
      <c r="AI33" s="9"/>
    </row>
    <row r="34" spans="1:35" s="19" customFormat="1" ht="27" customHeight="1" x14ac:dyDescent="0.3">
      <c r="A34" s="1">
        <v>22</v>
      </c>
      <c r="B34" s="1"/>
      <c r="C34" s="1"/>
      <c r="D34" s="1" t="str">
        <f t="shared" ref="D34:D42" si="4">PHONETIC(B34)</f>
        <v/>
      </c>
      <c r="E34" s="1" t="str">
        <f t="shared" ref="E34:E39" si="5">PHONETIC(C34)</f>
        <v/>
      </c>
      <c r="F34" s="1"/>
      <c r="G34" s="74"/>
      <c r="H34" s="75"/>
      <c r="I34" s="75"/>
      <c r="J34" s="75"/>
      <c r="K34" s="26" t="str">
        <f t="shared" si="3"/>
        <v/>
      </c>
      <c r="L34" s="26"/>
      <c r="M34" s="27"/>
      <c r="N34" s="76"/>
      <c r="O34" s="76"/>
      <c r="P34" s="76"/>
      <c r="Q34" s="28"/>
      <c r="R34" s="29"/>
      <c r="AH34" s="9"/>
      <c r="AI34" s="9"/>
    </row>
    <row r="35" spans="1:35" s="19" customFormat="1" ht="27" customHeight="1" x14ac:dyDescent="0.35">
      <c r="A35" s="1">
        <v>23</v>
      </c>
      <c r="B35" s="1"/>
      <c r="C35" s="1"/>
      <c r="D35" s="1" t="str">
        <f t="shared" si="4"/>
        <v/>
      </c>
      <c r="E35" s="1" t="str">
        <f t="shared" si="5"/>
        <v/>
      </c>
      <c r="F35" s="1"/>
      <c r="G35" s="74"/>
      <c r="H35" s="75"/>
      <c r="I35" s="75"/>
      <c r="J35" s="75"/>
      <c r="K35" s="26" t="str">
        <f t="shared" si="3"/>
        <v/>
      </c>
      <c r="L35" s="26"/>
      <c r="M35" s="27"/>
      <c r="N35" s="76"/>
      <c r="O35" s="76"/>
      <c r="P35" s="76"/>
      <c r="Q35" s="28"/>
      <c r="R35" s="24"/>
    </row>
    <row r="36" spans="1:35" s="19" customFormat="1" ht="27" customHeight="1" x14ac:dyDescent="0.3">
      <c r="A36" s="1">
        <v>24</v>
      </c>
      <c r="B36" s="1"/>
      <c r="C36" s="1"/>
      <c r="D36" s="1" t="str">
        <f t="shared" si="4"/>
        <v/>
      </c>
      <c r="E36" s="1" t="str">
        <f t="shared" si="5"/>
        <v/>
      </c>
      <c r="F36" s="1"/>
      <c r="G36" s="74"/>
      <c r="H36" s="75"/>
      <c r="I36" s="75"/>
      <c r="J36" s="75"/>
      <c r="K36" s="26" t="str">
        <f t="shared" si="3"/>
        <v/>
      </c>
      <c r="L36" s="26"/>
      <c r="M36" s="27"/>
      <c r="N36" s="76"/>
      <c r="O36" s="76"/>
      <c r="P36" s="76"/>
      <c r="Q36" s="28"/>
      <c r="R36" s="29"/>
    </row>
    <row r="37" spans="1:35" s="19" customFormat="1" ht="27" customHeight="1" x14ac:dyDescent="0.3">
      <c r="A37" s="1">
        <v>25</v>
      </c>
      <c r="B37" s="1"/>
      <c r="C37" s="1"/>
      <c r="D37" s="1" t="str">
        <f t="shared" si="4"/>
        <v/>
      </c>
      <c r="E37" s="1" t="str">
        <f t="shared" si="5"/>
        <v/>
      </c>
      <c r="F37" s="1"/>
      <c r="G37" s="75"/>
      <c r="H37" s="75"/>
      <c r="I37" s="75"/>
      <c r="J37" s="75"/>
      <c r="K37" s="26" t="str">
        <f t="shared" si="3"/>
        <v/>
      </c>
      <c r="L37" s="26"/>
      <c r="M37" s="27"/>
      <c r="N37" s="79"/>
      <c r="O37" s="79"/>
      <c r="P37" s="79"/>
      <c r="Q37" s="28"/>
      <c r="R37" s="29"/>
    </row>
    <row r="38" spans="1:35" s="19" customFormat="1" ht="27" customHeight="1" x14ac:dyDescent="0.3">
      <c r="A38" s="1">
        <v>26</v>
      </c>
      <c r="B38" s="1"/>
      <c r="C38" s="1"/>
      <c r="D38" s="1" t="str">
        <f t="shared" si="4"/>
        <v/>
      </c>
      <c r="E38" s="1" t="str">
        <f t="shared" si="5"/>
        <v/>
      </c>
      <c r="F38" s="1"/>
      <c r="G38" s="74"/>
      <c r="H38" s="75"/>
      <c r="I38" s="75"/>
      <c r="J38" s="75"/>
      <c r="K38" s="26" t="str">
        <f t="shared" si="3"/>
        <v/>
      </c>
      <c r="L38" s="26"/>
      <c r="M38" s="27"/>
      <c r="N38" s="76"/>
      <c r="O38" s="76"/>
      <c r="P38" s="76"/>
      <c r="Q38" s="28"/>
      <c r="R38" s="29"/>
      <c r="AA38" s="77"/>
      <c r="AB38" s="77"/>
    </row>
    <row r="39" spans="1:35" s="19" customFormat="1" ht="27" customHeight="1" x14ac:dyDescent="0.3">
      <c r="A39" s="1">
        <v>27</v>
      </c>
      <c r="B39" s="1"/>
      <c r="C39" s="1"/>
      <c r="D39" s="1" t="str">
        <f t="shared" si="4"/>
        <v/>
      </c>
      <c r="E39" s="1" t="str">
        <f t="shared" si="5"/>
        <v/>
      </c>
      <c r="F39" s="1"/>
      <c r="G39" s="75"/>
      <c r="H39" s="75"/>
      <c r="I39" s="75"/>
      <c r="J39" s="75"/>
      <c r="K39" s="26" t="str">
        <f t="shared" si="3"/>
        <v/>
      </c>
      <c r="L39" s="26"/>
      <c r="M39" s="27"/>
      <c r="N39" s="76"/>
      <c r="O39" s="76"/>
      <c r="P39" s="76"/>
      <c r="Q39" s="28"/>
      <c r="R39" s="29"/>
      <c r="AA39" s="78"/>
      <c r="AB39" s="35"/>
      <c r="AC39" s="4"/>
      <c r="AD39" s="4"/>
      <c r="AE39" s="4"/>
      <c r="AF39" s="4"/>
      <c r="AG39" s="4"/>
      <c r="AH39" s="4"/>
      <c r="AI39" s="4"/>
    </row>
    <row r="40" spans="1:35" s="19" customFormat="1" ht="27" customHeight="1" x14ac:dyDescent="0.3">
      <c r="A40" s="1">
        <v>28</v>
      </c>
      <c r="B40" s="1"/>
      <c r="C40" s="1"/>
      <c r="D40" s="1" t="str">
        <f t="shared" si="4"/>
        <v/>
      </c>
      <c r="E40" s="1"/>
      <c r="F40" s="1"/>
      <c r="G40" s="74"/>
      <c r="H40" s="75"/>
      <c r="I40" s="75"/>
      <c r="J40" s="75"/>
      <c r="K40" s="26" t="str">
        <f>IF(G40="","",DATEDIF(G40,$R$1,"Y"))</f>
        <v/>
      </c>
      <c r="L40" s="26"/>
      <c r="M40" s="27"/>
      <c r="N40" s="76"/>
      <c r="O40" s="76"/>
      <c r="P40" s="76"/>
      <c r="Q40" s="28"/>
      <c r="AA40" s="78"/>
      <c r="AB40" s="38"/>
      <c r="AC40" s="37"/>
      <c r="AD40" s="37"/>
      <c r="AE40" s="37"/>
    </row>
    <row r="41" spans="1:35" s="19" customFormat="1" ht="27" customHeight="1" x14ac:dyDescent="0.3">
      <c r="A41" s="1">
        <v>29</v>
      </c>
      <c r="B41" s="1"/>
      <c r="C41" s="1"/>
      <c r="D41" s="1" t="str">
        <f t="shared" si="4"/>
        <v/>
      </c>
      <c r="E41" s="1"/>
      <c r="F41" s="1"/>
      <c r="G41" s="74"/>
      <c r="H41" s="75"/>
      <c r="I41" s="75"/>
      <c r="J41" s="75"/>
      <c r="K41" s="26" t="str">
        <f>IF(G41="","",DATEDIF(G41,$R$1,"Y"))</f>
        <v/>
      </c>
      <c r="L41" s="26"/>
      <c r="M41" s="27"/>
      <c r="N41" s="76"/>
      <c r="O41" s="76"/>
      <c r="P41" s="76"/>
      <c r="Q41" s="28"/>
      <c r="AA41" s="35"/>
      <c r="AB41" s="35"/>
      <c r="AC41" s="36"/>
      <c r="AD41" s="37"/>
      <c r="AE41" s="37"/>
    </row>
    <row r="42" spans="1:35" s="19" customFormat="1" ht="27" customHeight="1" x14ac:dyDescent="0.3">
      <c r="A42" s="1">
        <v>30</v>
      </c>
      <c r="B42" s="1"/>
      <c r="C42" s="1"/>
      <c r="D42" s="1" t="str">
        <f t="shared" si="4"/>
        <v/>
      </c>
      <c r="E42" s="1"/>
      <c r="F42" s="1"/>
      <c r="G42" s="74"/>
      <c r="H42" s="75"/>
      <c r="I42" s="75"/>
      <c r="J42" s="75"/>
      <c r="K42" s="26" t="str">
        <f>IF(G42="","",DATEDIF(G42,$R$1,"Y"))</f>
        <v/>
      </c>
      <c r="L42" s="26"/>
      <c r="M42" s="27"/>
      <c r="N42" s="76"/>
      <c r="O42" s="76"/>
      <c r="P42" s="76"/>
      <c r="Q42" s="28"/>
    </row>
  </sheetData>
  <mergeCells count="88">
    <mergeCell ref="C1:D1"/>
    <mergeCell ref="B5:B6"/>
    <mergeCell ref="B11:B12"/>
    <mergeCell ref="C11:C12"/>
    <mergeCell ref="D11:D12"/>
    <mergeCell ref="C3:E3"/>
    <mergeCell ref="C4:E4"/>
    <mergeCell ref="C5:E5"/>
    <mergeCell ref="AA19:AA20"/>
    <mergeCell ref="E11:E12"/>
    <mergeCell ref="Q11:Q12"/>
    <mergeCell ref="M6:P6"/>
    <mergeCell ref="M7:P7"/>
    <mergeCell ref="C6:E6"/>
    <mergeCell ref="G17:J17"/>
    <mergeCell ref="G18:J18"/>
    <mergeCell ref="G19:J19"/>
    <mergeCell ref="G20:J20"/>
    <mergeCell ref="AA18:AB18"/>
    <mergeCell ref="N11:P12"/>
    <mergeCell ref="N17:P17"/>
    <mergeCell ref="N18:P18"/>
    <mergeCell ref="N16:P16"/>
    <mergeCell ref="F11:F12"/>
    <mergeCell ref="A11:A12"/>
    <mergeCell ref="K11:K12"/>
    <mergeCell ref="Z6:AA6"/>
    <mergeCell ref="G4:K4"/>
    <mergeCell ref="G5:K5"/>
    <mergeCell ref="G6:K6"/>
    <mergeCell ref="N13:P13"/>
    <mergeCell ref="N14:P14"/>
    <mergeCell ref="G12:J12"/>
    <mergeCell ref="L11:L12"/>
    <mergeCell ref="G13:J13"/>
    <mergeCell ref="G14:J14"/>
    <mergeCell ref="G11:J11"/>
    <mergeCell ref="G15:J15"/>
    <mergeCell ref="G16:J16"/>
    <mergeCell ref="N32:P32"/>
    <mergeCell ref="N25:P25"/>
    <mergeCell ref="N26:P26"/>
    <mergeCell ref="N27:P27"/>
    <mergeCell ref="N28:P28"/>
    <mergeCell ref="N29:P29"/>
    <mergeCell ref="N19:P19"/>
    <mergeCell ref="N20:P20"/>
    <mergeCell ref="N15:P15"/>
    <mergeCell ref="N30:P30"/>
    <mergeCell ref="G31:J31"/>
    <mergeCell ref="G30:J30"/>
    <mergeCell ref="N21:P21"/>
    <mergeCell ref="N23:P23"/>
    <mergeCell ref="N24:P24"/>
    <mergeCell ref="N31:P31"/>
    <mergeCell ref="N22:P22"/>
    <mergeCell ref="G21:J21"/>
    <mergeCell ref="G22:J22"/>
    <mergeCell ref="G23:J23"/>
    <mergeCell ref="G24:J24"/>
    <mergeCell ref="G29:J29"/>
    <mergeCell ref="G32:J32"/>
    <mergeCell ref="G25:J25"/>
    <mergeCell ref="G26:J26"/>
    <mergeCell ref="G27:J27"/>
    <mergeCell ref="G28:J28"/>
    <mergeCell ref="G33:J33"/>
    <mergeCell ref="N33:P33"/>
    <mergeCell ref="G34:J34"/>
    <mergeCell ref="N34:P34"/>
    <mergeCell ref="G35:J35"/>
    <mergeCell ref="N35:P35"/>
    <mergeCell ref="G36:J36"/>
    <mergeCell ref="N36:P36"/>
    <mergeCell ref="G37:J37"/>
    <mergeCell ref="N37:P37"/>
    <mergeCell ref="G38:J38"/>
    <mergeCell ref="N38:P38"/>
    <mergeCell ref="G41:J41"/>
    <mergeCell ref="N41:P41"/>
    <mergeCell ref="G42:J42"/>
    <mergeCell ref="N42:P42"/>
    <mergeCell ref="AA38:AB38"/>
    <mergeCell ref="G39:J39"/>
    <mergeCell ref="N39:P39"/>
    <mergeCell ref="AA39:AA40"/>
    <mergeCell ref="G40:J40"/>
    <mergeCell ref="N40:P40"/>
  </mergeCells>
  <phoneticPr fontId="1" type="Hiragana"/>
  <printOptions horizontalCentered="1"/>
  <pageMargins left="0.59055118110236227" right="0.59055118110236227" top="0.59055118110236227" bottom="0" header="0" footer="0"/>
  <pageSetup paperSize="9" scale="80" orientation="landscape" horizontalDpi="4294967293" r:id="rId1"/>
  <rowBreaks count="1" manualBreakCount="1">
    <brk id="27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Option Button 15">
              <controlPr defaultSize="0" autoFill="0" autoLine="0" autoPict="0">
                <anchor moveWithCells="1">
                  <from>
                    <xdr:col>6</xdr:col>
                    <xdr:colOff>175260</xdr:colOff>
                    <xdr:row>2</xdr:row>
                    <xdr:rowOff>137160</xdr:rowOff>
                  </from>
                  <to>
                    <xdr:col>7</xdr:col>
                    <xdr:colOff>152400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Option Button 16">
              <controlPr defaultSize="0" autoFill="0" autoLine="0" autoPict="0">
                <anchor moveWithCells="1">
                  <from>
                    <xdr:col>8</xdr:col>
                    <xdr:colOff>22860</xdr:colOff>
                    <xdr:row>2</xdr:row>
                    <xdr:rowOff>144780</xdr:rowOff>
                  </from>
                  <to>
                    <xdr:col>9</xdr:col>
                    <xdr:colOff>99060</xdr:colOff>
                    <xdr:row>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Group Box 19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106680</xdr:rowOff>
                  </from>
                  <to>
                    <xdr:col>10</xdr:col>
                    <xdr:colOff>449580</xdr:colOff>
                    <xdr:row>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7" name="Option Button 190">
              <controlPr defaultSize="0" autoFill="0" autoLine="0" autoPict="0">
                <anchor moveWithCells="1">
                  <from>
                    <xdr:col>9</xdr:col>
                    <xdr:colOff>190500</xdr:colOff>
                    <xdr:row>2</xdr:row>
                    <xdr:rowOff>121920</xdr:rowOff>
                  </from>
                  <to>
                    <xdr:col>10</xdr:col>
                    <xdr:colOff>251460</xdr:colOff>
                    <xdr:row>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8" name="Group Box 400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388620</xdr:rowOff>
                  </from>
                  <to>
                    <xdr:col>10</xdr:col>
                    <xdr:colOff>449580</xdr:colOff>
                    <xdr:row>2</xdr:row>
                    <xdr:rowOff>693420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9" name="Option Button 401">
              <controlPr defaultSize="0" autoFill="0" autoLine="0" autoPict="0">
                <anchor moveWithCells="1">
                  <from>
                    <xdr:col>6</xdr:col>
                    <xdr:colOff>160020</xdr:colOff>
                    <xdr:row>2</xdr:row>
                    <xdr:rowOff>716280</xdr:rowOff>
                  </from>
                  <to>
                    <xdr:col>9</xdr:col>
                    <xdr:colOff>30480</xdr:colOff>
                    <xdr:row>2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10" name="Option Button 402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716280</xdr:rowOff>
                  </from>
                  <to>
                    <xdr:col>10</xdr:col>
                    <xdr:colOff>121920</xdr:colOff>
                    <xdr:row>2</xdr:row>
                    <xdr:rowOff>922020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11" name="Group Box 403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693420</xdr:rowOff>
                  </from>
                  <to>
                    <xdr:col>10</xdr:col>
                    <xdr:colOff>449580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2" name="Option Button 439">
              <controlPr defaultSize="0" autoFill="0" autoLine="0" autoPict="0">
                <anchor moveWithCells="1">
                  <from>
                    <xdr:col>6</xdr:col>
                    <xdr:colOff>160020</xdr:colOff>
                    <xdr:row>2</xdr:row>
                    <xdr:rowOff>419100</xdr:rowOff>
                  </from>
                  <to>
                    <xdr:col>8</xdr:col>
                    <xdr:colOff>45720</xdr:colOff>
                    <xdr:row>2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13" name="Option Button 440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419100</xdr:rowOff>
                  </from>
                  <to>
                    <xdr:col>10</xdr:col>
                    <xdr:colOff>121920</xdr:colOff>
                    <xdr:row>2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14" name="Group Box 521">
              <controlPr defaultSize="0" autoFill="0" autoPict="0">
                <anchor moveWithCells="1">
                  <from>
                    <xdr:col>0</xdr:col>
                    <xdr:colOff>350520</xdr:colOff>
                    <xdr:row>7</xdr:row>
                    <xdr:rowOff>0</xdr:rowOff>
                  </from>
                  <to>
                    <xdr:col>2</xdr:col>
                    <xdr:colOff>800100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15" name="Group Box 522">
              <controlPr defaultSize="0" autoFill="0" autoPict="0">
                <anchor moveWithCells="1">
                  <from>
                    <xdr:col>3</xdr:col>
                    <xdr:colOff>7620</xdr:colOff>
                    <xdr:row>6</xdr:row>
                    <xdr:rowOff>388620</xdr:rowOff>
                  </from>
                  <to>
                    <xdr:col>5</xdr:col>
                    <xdr:colOff>426720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16" name="Option Button 523">
              <controlPr defaultSize="0" autoFill="0" autoLine="0" autoPict="0">
                <anchor moveWithCells="1">
                  <from>
                    <xdr:col>2</xdr:col>
                    <xdr:colOff>99060</xdr:colOff>
                    <xdr:row>6</xdr:row>
                    <xdr:rowOff>99060</xdr:rowOff>
                  </from>
                  <to>
                    <xdr:col>3</xdr:col>
                    <xdr:colOff>144780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17" name="Option Button 525">
              <controlPr defaultSize="0" autoFill="0" autoLine="0" autoPict="0">
                <anchor moveWithCells="1">
                  <from>
                    <xdr:col>4</xdr:col>
                    <xdr:colOff>182880</xdr:colOff>
                    <xdr:row>6</xdr:row>
                    <xdr:rowOff>106680</xdr:rowOff>
                  </from>
                  <to>
                    <xdr:col>5</xdr:col>
                    <xdr:colOff>525780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18" name="Group Box 526">
              <controlPr defaultSize="0" autoFill="0" autoPict="0">
                <anchor moveWithCells="1">
                  <from>
                    <xdr:col>0</xdr:col>
                    <xdr:colOff>350520</xdr:colOff>
                    <xdr:row>6</xdr:row>
                    <xdr:rowOff>38100</xdr:rowOff>
                  </from>
                  <to>
                    <xdr:col>6</xdr:col>
                    <xdr:colOff>121920</xdr:colOff>
                    <xdr:row>6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2025-03-19T08:05:48Z</cp:lastPrinted>
  <dcterms:created xsi:type="dcterms:W3CDTF">2017-03-24T23:27:18Z</dcterms:created>
  <dcterms:modified xsi:type="dcterms:W3CDTF">2026-03-27T10:42:46Z</dcterms:modified>
</cp:coreProperties>
</file>