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0-大会要項\2024年度要項(rev1.小松修正0303\申込書\"/>
    </mc:Choice>
  </mc:AlternateContent>
  <xr:revisionPtr revIDLastSave="0" documentId="8_{69B951B3-5E23-41DB-8F13-466BF0A3BD4B}" xr6:coauthVersionLast="47" xr6:coauthVersionMax="47" xr10:uidLastSave="{00000000-0000-0000-0000-000000000000}"/>
  <bookViews>
    <workbookView xWindow="1695" yWindow="1425" windowWidth="21135" windowHeight="14175" xr2:uid="{00000000-000D-0000-FFFF-FFFF00000000}"/>
  </bookViews>
  <sheets>
    <sheet name="申込書" sheetId="22" r:id="rId1"/>
  </sheets>
  <definedNames>
    <definedName name="_xlnm.Print_Area" localSheetId="0">申込書!$A$1:$N$58</definedName>
    <definedName name="_xlnm.Print_Titles" localSheetId="0">申込書!$1:$6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22" l="1"/>
  <c r="O57" i="22"/>
  <c r="P57" i="22"/>
  <c r="O56" i="22"/>
  <c r="P56" i="22"/>
  <c r="O55" i="22"/>
  <c r="P55" i="22"/>
  <c r="O54" i="22"/>
  <c r="P54" i="22"/>
  <c r="O53" i="22"/>
  <c r="P53" i="22"/>
  <c r="O52" i="22"/>
  <c r="P52" i="22"/>
  <c r="O51" i="22"/>
  <c r="P51" i="22"/>
  <c r="O50" i="22"/>
  <c r="P50" i="22"/>
  <c r="O49" i="22"/>
  <c r="P49" i="22"/>
  <c r="O48" i="22"/>
  <c r="P48" i="22"/>
  <c r="O47" i="22"/>
  <c r="P47" i="22"/>
  <c r="O46" i="22"/>
  <c r="P46" i="22"/>
  <c r="O45" i="22"/>
  <c r="P45" i="22"/>
  <c r="O44" i="22"/>
  <c r="P44" i="22"/>
  <c r="O43" i="22"/>
  <c r="P43" i="22"/>
  <c r="O42" i="22"/>
  <c r="P42" i="22"/>
  <c r="O41" i="22"/>
  <c r="P41" i="22"/>
  <c r="O40" i="22"/>
  <c r="P40" i="22"/>
  <c r="O39" i="22"/>
  <c r="P39" i="22"/>
  <c r="O38" i="22"/>
  <c r="P38" i="22"/>
  <c r="O37" i="22"/>
  <c r="P37" i="22"/>
  <c r="O36" i="22"/>
  <c r="P36" i="22"/>
  <c r="O35" i="22"/>
  <c r="P35" i="22"/>
  <c r="O34" i="22"/>
  <c r="P34" i="22"/>
  <c r="O33" i="22"/>
  <c r="P33" i="22"/>
  <c r="O32" i="22"/>
  <c r="P32" i="22" s="1"/>
  <c r="O31" i="22"/>
  <c r="P31" i="22" s="1"/>
  <c r="O30" i="22"/>
  <c r="P30" i="22" s="1"/>
  <c r="O29" i="22"/>
  <c r="O28" i="22"/>
  <c r="P28" i="22" s="1"/>
  <c r="O27" i="22"/>
  <c r="P27" i="22" s="1"/>
  <c r="O26" i="22"/>
  <c r="P26" i="22" s="1"/>
  <c r="O25" i="22"/>
  <c r="P25" i="22" s="1"/>
  <c r="O24" i="22"/>
  <c r="P24" i="22" s="1"/>
  <c r="O23" i="22"/>
  <c r="P23" i="22" s="1"/>
  <c r="O22" i="22"/>
  <c r="P22" i="22" s="1"/>
  <c r="O21" i="22"/>
  <c r="P21" i="22" s="1"/>
  <c r="O20" i="22"/>
  <c r="P20" i="22" s="1"/>
  <c r="O19" i="22"/>
  <c r="P19" i="22" s="1"/>
  <c r="O18" i="22"/>
  <c r="P18" i="22" s="1"/>
  <c r="O17" i="22"/>
  <c r="P17" i="22" s="1"/>
  <c r="O16" i="22"/>
  <c r="P16" i="22" s="1"/>
  <c r="O15" i="22"/>
  <c r="P15" i="22" s="1"/>
  <c r="O14" i="22"/>
  <c r="P14" i="22" s="1"/>
  <c r="O13" i="22"/>
  <c r="P13" i="22" s="1"/>
  <c r="R8" i="22"/>
  <c r="C8" i="22"/>
  <c r="R3" i="22"/>
  <c r="F1" i="22"/>
  <c r="V1" i="22"/>
  <c r="U1" i="22"/>
  <c r="S1" i="22"/>
  <c r="T1" i="22" s="1"/>
  <c r="D54" i="22"/>
  <c r="E29" i="22"/>
  <c r="D30" i="22"/>
  <c r="D48" i="22"/>
  <c r="D38" i="22"/>
  <c r="D42" i="22"/>
  <c r="E48" i="22"/>
  <c r="D26" i="22"/>
  <c r="D16" i="22"/>
  <c r="D39" i="22"/>
  <c r="E23" i="22"/>
  <c r="E50" i="22"/>
  <c r="D28" i="22"/>
  <c r="D49" i="22"/>
  <c r="D41" i="22"/>
  <c r="D23" i="22"/>
  <c r="D52" i="22"/>
  <c r="E34" i="22"/>
  <c r="E46" i="22"/>
  <c r="D33" i="22"/>
  <c r="D25" i="22"/>
  <c r="E57" i="22"/>
  <c r="D36" i="22"/>
  <c r="E18" i="22"/>
  <c r="D17" i="22"/>
  <c r="D43" i="22"/>
  <c r="E25" i="22"/>
  <c r="D27" i="22"/>
  <c r="D15" i="22"/>
  <c r="E45" i="22"/>
  <c r="E35" i="22"/>
  <c r="D22" i="22"/>
  <c r="E28" i="22"/>
  <c r="E32" i="22"/>
  <c r="E53" i="22"/>
  <c r="D47" i="22"/>
  <c r="E43" i="22"/>
  <c r="E56" i="22"/>
  <c r="E54" i="22"/>
  <c r="E16" i="22"/>
  <c r="E37" i="22"/>
  <c r="E49" i="22"/>
  <c r="E27" i="22"/>
  <c r="E40" i="22"/>
  <c r="E38" i="22"/>
  <c r="D45" i="22"/>
  <c r="E21" i="22"/>
  <c r="E33" i="22"/>
  <c r="D56" i="22"/>
  <c r="E24" i="22"/>
  <c r="E22" i="22"/>
  <c r="D29" i="22"/>
  <c r="D50" i="22"/>
  <c r="E17" i="22"/>
  <c r="D40" i="22"/>
  <c r="D53" i="22"/>
  <c r="D51" i="22"/>
  <c r="D34" i="22"/>
  <c r="D46" i="22"/>
  <c r="D24" i="22"/>
  <c r="D37" i="22"/>
  <c r="D35" i="22"/>
  <c r="E47" i="22"/>
  <c r="D18" i="22"/>
  <c r="E42" i="22"/>
  <c r="D21" i="22"/>
  <c r="D19" i="22"/>
  <c r="E31" i="22"/>
  <c r="E52" i="22"/>
  <c r="E26" i="22"/>
  <c r="E55" i="22"/>
  <c r="E19" i="22"/>
  <c r="E15" i="22"/>
  <c r="E36" i="22"/>
  <c r="E44" i="22"/>
  <c r="D55" i="22"/>
  <c r="E39" i="22"/>
  <c r="D32" i="22"/>
  <c r="D44" i="22"/>
  <c r="E20" i="22"/>
  <c r="D57" i="22"/>
  <c r="E30" i="22"/>
  <c r="E41" i="22"/>
  <c r="D20" i="22"/>
  <c r="D31" i="22"/>
  <c r="E51" i="22"/>
  <c r="E14" i="22"/>
  <c r="D14" i="22"/>
  <c r="E13" i="22"/>
  <c r="D13" i="22"/>
  <c r="E8" i="22" l="1"/>
</calcChain>
</file>

<file path=xl/sharedStrings.xml><?xml version="1.0" encoding="utf-8"?>
<sst xmlns="http://schemas.openxmlformats.org/spreadsheetml/2006/main" count="33" uniqueCount="31">
  <si>
    <t>固定電話</t>
    <rPh sb="0" eb="2">
      <t>コテイ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</si>
  <si>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</si>
  <si>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</si>
  <si>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</t>
    </r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</si>
  <si>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</t>
    </r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</si>
  <si>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　かな</t>
    </r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</si>
  <si>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　かな</t>
    </r>
    <phoneticPr fontId="2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</si>
  <si>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2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</si>
  <si>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2"/>
  </si>
  <si>
    <t>新人戦卓球大会</t>
    <rPh sb="0" eb="3">
      <t>シンジンセン</t>
    </rPh>
    <rPh sb="3" eb="5">
      <t>タッキュウ</t>
    </rPh>
    <rPh sb="5" eb="7">
      <t>タイカイ</t>
    </rPh>
    <phoneticPr fontId="2"/>
  </si>
  <si>
    <t>出場申込書</t>
  </si>
  <si>
    <t>自動計算されます</t>
    <rPh sb="0" eb="4">
      <t>じどうけいさん</t>
    </rPh>
    <phoneticPr fontId="2" type="Hiragana"/>
  </si>
  <si>
    <t>種目</t>
    <rPh sb="0" eb="2">
      <t>しゅもく</t>
    </rPh>
    <phoneticPr fontId="2" type="Hiragana"/>
  </si>
  <si>
    <t>参加費</t>
    <rPh sb="0" eb="3">
      <t>さんかひ</t>
    </rPh>
    <phoneticPr fontId="2" type="Hiragana"/>
  </si>
  <si>
    <t>人　　　　参加費</t>
    <rPh sb="0" eb="1">
      <t>にん</t>
    </rPh>
    <rPh sb="5" eb="8">
      <t>さんかひ</t>
    </rPh>
    <phoneticPr fontId="2" type="Hiragana"/>
  </si>
  <si>
    <t>円</t>
    <rPh sb="0" eb="1">
      <t>えん</t>
    </rPh>
    <phoneticPr fontId="2" type="Hiragana"/>
  </si>
  <si>
    <t>人</t>
    <rPh sb="0" eb="1">
      <t>にん</t>
    </rPh>
    <phoneticPr fontId="2" type="Hiragana"/>
  </si>
  <si>
    <t>※申込書はできるだけメールでお願いします。　　kasugai_table_tennis@yahoo.co.jp</t>
    <rPh sb="1" eb="4">
      <t>もうしこみしょ</t>
    </rPh>
    <rPh sb="15" eb="16">
      <t>ねが</t>
    </rPh>
    <phoneticPr fontId="2" type="Hiragana"/>
  </si>
  <si>
    <t>※実力順に記入してください。　</t>
    <rPh sb="1" eb="3">
      <t>ジツリョク</t>
    </rPh>
    <rPh sb="3" eb="4">
      <t>ジュン</t>
    </rPh>
    <rPh sb="5" eb="7">
      <t>キニュウ</t>
    </rPh>
    <phoneticPr fontId="2"/>
  </si>
  <si>
    <t>※男女の種目がある場合はファイルを別にして下さい</t>
    <phoneticPr fontId="2" type="Hiragana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</si>
  <si>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所属クラブ</t>
    </r>
    <rPh sb="1" eb="3">
      <t>ショゾク</t>
    </rPh>
    <phoneticPr fontId="2"/>
  </si>
  <si>
    <t>備考</t>
    <rPh sb="0" eb="2">
      <t>びこう</t>
    </rPh>
    <phoneticPr fontId="2" type="Hiragana"/>
  </si>
  <si>
    <t>E-mail</t>
    <phoneticPr fontId="2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</si>
  <si>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　入金方法</t>
    </r>
    <phoneticPr fontId="2" type="Hiragana"/>
  </si>
  <si>
    <r>
      <t>　　　</t>
    </r>
    <r>
      <rPr>
        <b/>
        <sz val="11"/>
        <color indexed="10"/>
        <rFont val="Meiryo UI"/>
        <family val="3"/>
        <charset val="128"/>
      </rPr>
      <t>＊</t>
    </r>
    <r>
      <rPr>
        <sz val="11"/>
        <color indexed="8"/>
        <rFont val="Meiryo UI"/>
        <family val="3"/>
        <charset val="128"/>
      </rPr>
      <t>参加人数</t>
    </r>
    <rPh sb="4" eb="6">
      <t>さんか</t>
    </rPh>
    <rPh sb="6" eb="8">
      <t>にんずう</t>
    </rPh>
    <phoneticPr fontId="2" type="Hiragana"/>
  </si>
  <si>
    <t>提出日</t>
  </si>
  <si>
    <t>2022年11月20日（日）　　</t>
    <rPh sb="12" eb="13">
      <t>ニチ</t>
    </rPh>
    <phoneticPr fontId="2"/>
  </si>
  <si>
    <t xml:space="preserve">          年  　　  　月　   　  日</t>
    <rPh sb="10" eb="11">
      <t>ねん</t>
    </rPh>
    <rPh sb="18" eb="19">
      <t>つき</t>
    </rPh>
    <rPh sb="26" eb="27">
      <t>ひ</t>
    </rPh>
    <phoneticPr fontId="2" type="Hiragana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</si>
  <si>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料金区分は必ず入力してください。</t>
    </r>
    <rPh sb="1" eb="3">
      <t>りょうきん</t>
    </rPh>
    <rPh sb="3" eb="5">
      <t>くぶん</t>
    </rPh>
    <rPh sb="6" eb="7">
      <t>かなら</t>
    </rPh>
    <rPh sb="8" eb="10">
      <t>にゅうりょく</t>
    </rPh>
    <phoneticPr fontId="2" type="Hiragana"/>
  </si>
  <si>
    <r>
      <rPr>
        <b/>
        <sz val="10"/>
        <color indexed="10"/>
        <rFont val="Meiryo UI"/>
        <family val="3"/>
        <charset val="128"/>
      </rPr>
      <t>＊</t>
    </r>
    <r>
      <rPr>
        <b/>
        <sz val="10"/>
        <color indexed="8"/>
        <rFont val="Meiryo UI"/>
        <family val="3"/>
        <charset val="128"/>
      </rPr>
      <t>料金区分</t>
    </r>
    <r>
      <rPr>
        <sz val="9"/>
        <color indexed="10"/>
        <rFont val="Meiryo UI"/>
        <family val="3"/>
        <charset val="128"/>
      </rPr>
      <t xml:space="preserve">
</t>
    </r>
    <r>
      <rPr>
        <sz val="6"/>
        <color rgb="FF000000"/>
        <rFont val="Meiryo UI"/>
        <family val="3"/>
        <charset val="128"/>
      </rPr>
      <t>一般・大学生(600円)
高校生(400円)
　　中学生(300円)
　小学生　(200円)</t>
    </r>
    <rPh sb="1" eb="3">
      <t>りょうきん</t>
    </rPh>
    <rPh sb="3" eb="5">
      <t>くぶん</t>
    </rPh>
    <rPh sb="6" eb="8">
      <t>いっぱん</t>
    </rPh>
    <rPh sb="9" eb="11">
      <t>だいがく</t>
    </rPh>
    <rPh sb="11" eb="12">
      <t>せい</t>
    </rPh>
    <rPh sb="16" eb="17">
      <t>えん</t>
    </rPh>
    <rPh sb="31" eb="33">
      <t>ちゅうがく</t>
    </rPh>
    <rPh sb="33" eb="34">
      <t>せい</t>
    </rPh>
    <rPh sb="38" eb="39">
      <t>えん</t>
    </rPh>
    <rPh sb="42" eb="45">
      <t>しょうがくせい</t>
    </rPh>
    <rPh sb="48" eb="49">
      <t>えん</t>
    </rPh>
    <phoneticPr fontId="2" type="Hiragana"/>
  </si>
  <si>
    <t>令和6年度</t>
    <rPh sb="0" eb="2">
      <t>れいわ</t>
    </rPh>
    <rPh sb="3" eb="5">
      <t>ねんど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</si>
</sst>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26" x14ac:knownFonts="1"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Meiryo UI"/>
      <family val="3"/>
      <charset val="128"/>
    </font>
    <font>
      <sz val="9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0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6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1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/>
    </xf>
    <xf numFmtId="0" fontId="20" fillId="0" borderId="0" xfId="0" applyFont="1"/>
    <xf numFmtId="0" fontId="6" fillId="0" borderId="15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2" fillId="0" borderId="0" xfId="0" applyFont="1"/>
    <xf numFmtId="0" fontId="6" fillId="0" borderId="18" xfId="0" applyFont="1" applyBorder="1"/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/>
    <xf numFmtId="0" fontId="6" fillId="0" borderId="21" xfId="0" applyFont="1" applyBorder="1"/>
    <xf numFmtId="0" fontId="23" fillId="0" borderId="0" xfId="0" applyFont="1" applyAlignment="1">
      <alignment horizontal="justify" readingOrder="1"/>
    </xf>
    <xf numFmtId="0" fontId="6" fillId="0" borderId="22" xfId="0" applyFont="1" applyBorder="1"/>
    <xf numFmtId="0" fontId="6" fillId="0" borderId="30" xfId="0" applyFont="1" applyBorder="1"/>
    <xf numFmtId="0" fontId="5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vertical="center" shrinkToFi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Q$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106158</xdr:colOff>
      <xdr:row>9</xdr:row>
      <xdr:rowOff>138460</xdr:rowOff>
    </xdr:from>
    <xdr:ext cx="4609741" cy="2066955"/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726158" y="2837210"/>
          <a:ext cx="4609741" cy="206695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※マクロを有効にし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/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「保存」</a:t>
          </a:r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ボタンをクリックすると、ファイル名が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/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春日井オープン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+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団体名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+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(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推奨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05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just" rtl="0">
            <a:lnSpc>
              <a:spcPts val="11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マクロを有効にする方法</a:t>
          </a: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左上に表示されている「セキュリティーの警告」で「オプション」をクリック。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「このコンテンツを有効にする」を選択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OK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」をクリック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just" rtl="0">
            <a:lnSpc>
              <a:spcPts val="11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マクロを有効にしないと「保存」ボタンは有効にはなりません。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457200" marR="0" lvl="1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 sz="1000"/>
          </a:pPr>
          <a:r>
            <a:rPr lang="ja-JP" altLang="ja-JP" sz="1050" b="0" i="0" baseline="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その際はエクセルの通常の「上書き保存」</a:t>
          </a:r>
          <a:r>
            <a:rPr lang="ja-JP" altLang="en-US" sz="1050" b="0" i="0" baseline="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して下さい。</a:t>
          </a:r>
          <a:endParaRPr lang="en-US" altLang="ja-JP" sz="1050" b="0" i="0" baseline="0"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457200" marR="0" lvl="1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 sz="1000"/>
          </a:pPr>
          <a:r>
            <a:rPr lang="ja-JP" altLang="en-US" sz="1050" b="0" i="0" baseline="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団体名がわかるファイル名にして下さい。</a:t>
          </a:r>
          <a:endParaRPr lang="en-US" altLang="ja-JP" sz="1050" b="0" i="0" baseline="0"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1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16</xdr:col>
      <xdr:colOff>85725</xdr:colOff>
      <xdr:row>22</xdr:row>
      <xdr:rowOff>266303</xdr:rowOff>
    </xdr:from>
    <xdr:ext cx="4633961" cy="624748"/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705725" y="7439819"/>
          <a:ext cx="4633961" cy="62474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16</xdr:col>
      <xdr:colOff>117394</xdr:colOff>
      <xdr:row>15</xdr:row>
      <xdr:rowOff>269715</xdr:rowOff>
    </xdr:from>
    <xdr:ext cx="4622790" cy="2042423"/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737394" y="5081824"/>
          <a:ext cx="4622790" cy="204242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クラスの入力方法</a:t>
          </a:r>
          <a:endParaRPr lang="en-US" altLang="ja-JP" sz="1050" b="0" i="0" u="none" strike="noStrike" baseline="0">
            <a:solidFill>
              <a:srgbClr val="FF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セルに直接入力はできません。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入力するセルを選択①し、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▼をクリック②すると、リストが表示されます。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該当するクラスをクリック③で入力できます。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この方法で入力したクラス名は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コピー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&amp;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ペーストできます。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>
    <xdr:from>
      <xdr:col>16</xdr:col>
      <xdr:colOff>77435</xdr:colOff>
      <xdr:row>0</xdr:row>
      <xdr:rowOff>51148</xdr:rowOff>
    </xdr:from>
    <xdr:to>
      <xdr:col>22</xdr:col>
      <xdr:colOff>147961</xdr:colOff>
      <xdr:row>9</xdr:row>
      <xdr:rowOff>58768</xdr:rowOff>
    </xdr:to>
    <xdr:sp macro="" textlink="">
      <xdr:nvSpPr>
        <xdr:cNvPr id="5" name="Text Box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97435" y="51148"/>
          <a:ext cx="5378729" cy="2706370"/>
        </a:xfrm>
        <a:prstGeom prst="rect">
          <a:avLst/>
        </a:prstGeom>
        <a:gradFill>
          <a:gsLst>
            <a:gs pos="0">
              <a:schemeClr val="accent4">
                <a:lumMod val="20000"/>
                <a:lumOff val="80000"/>
              </a:schemeClr>
            </a:gs>
            <a:gs pos="1521">
              <a:srgbClr val="FFF2CC"/>
            </a:gs>
            <a:gs pos="0">
              <a:schemeClr val="accent4">
                <a:lumMod val="20000"/>
                <a:lumOff val="80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rgbClr val="FFC000"/>
            </a:gs>
          </a:gsLst>
          <a:lin ang="5400000" scaled="1"/>
        </a:gra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lvl="0" algn="just" rtl="0">
            <a:lnSpc>
              <a:spcPts val="7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※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「ゆうちょ口座」、郵便局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窓口・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にて払込取扱票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で現金を振込む場合</a:t>
          </a:r>
        </a:p>
        <a:p>
          <a:pPr>
            <a:lnSpc>
              <a:spcPts val="11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【振替口座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No.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】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00800-6-137332  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【加入者名】春日井市卓球連盟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　　　　　　　　　　　記号　　　　番号　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・払込取り扱票の通信欄には</a:t>
          </a:r>
          <a:r>
            <a:rPr lang="ja-JP" altLang="en-US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大会名、団体名、加盟人数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を書いて下さい。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・「ゆうちょ口座」を所有している場合は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ATM,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ネットバンキングが利用できます。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振込名義人を　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団体名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氏名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加盟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人数　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ｶｽｶﾞｲｸﾗﾌﾞ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ｶｽｶﾞｲﾀﾛｳ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/8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ﾆﾝ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の様にして下さい。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※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ゆうちょ以外の金融機関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銀行など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から振り込む場合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ATM,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ネットバンキングが利用できます。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【振込先】　ゆうちょ銀行　　　　　　　【金融機関コード】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 9900</a:t>
          </a: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【店名】〇八九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ゼロハチキュウ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店　【店番】 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089</a:t>
          </a: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【預金種目】 当座　　　　　　　　　　【口座番号】 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0137332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　</a:t>
          </a:r>
        </a:p>
        <a:p>
          <a:pPr>
            <a:lnSpc>
              <a:spcPts val="12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振込名義人</a:t>
          </a:r>
          <a:r>
            <a:rPr lang="ja-JP" altLang="ja-JP" sz="1100" b="0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を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　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団体名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氏名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en-US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加盟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人数　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ｶｽｶﾞｲｸﾗﾌﾞ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ｶｽｶﾞｲﾀﾛｳ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/8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ﾆﾝ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の様にして下さい。</a:t>
          </a:r>
        </a:p>
        <a:p>
          <a:pPr>
            <a:lnSpc>
              <a:spcPts val="1700"/>
            </a:lnSpc>
          </a:pP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/>
  </xdr:twoCellAnchor>
  <xdr:twoCellAnchor editAs="oneCell">
    <xdr:from>
      <xdr:col>19</xdr:col>
      <xdr:colOff>190500</xdr:colOff>
      <xdr:row>16</xdr:row>
      <xdr:rowOff>0</xdr:rowOff>
    </xdr:from>
    <xdr:to>
      <xdr:col>21</xdr:col>
      <xdr:colOff>525780</xdr:colOff>
      <xdr:row>20</xdr:row>
      <xdr:rowOff>243840</xdr:rowOff>
    </xdr:to>
    <xdr:pic>
      <xdr:nvPicPr>
        <xdr:cNvPr id="17552" name="図 3">
          <a:extLst>
            <a:ext uri="{FF2B5EF4-FFF2-40B4-BE49-F238E27FC236}">
              <a16:creationId xmlns:a16="http://schemas.microsoft.com/office/drawing/2014/main" id="{00000000-0008-0000-0100-00009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5105400"/>
          <a:ext cx="1615440" cy="158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85725</xdr:rowOff>
        </xdr:from>
        <xdr:to>
          <xdr:col>2</xdr:col>
          <xdr:colOff>942975</xdr:colOff>
          <xdr:row>6</xdr:row>
          <xdr:rowOff>285750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ゆうちょ(推奨)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66675</xdr:rowOff>
        </xdr:from>
        <xdr:to>
          <xdr:col>3</xdr:col>
          <xdr:colOff>723900</xdr:colOff>
          <xdr:row>6</xdr:row>
          <xdr:rowOff>285750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66675</xdr:rowOff>
        </xdr:from>
        <xdr:to>
          <xdr:col>4</xdr:col>
          <xdr:colOff>819150</xdr:colOff>
          <xdr:row>6</xdr:row>
          <xdr:rowOff>285750</xdr:rowOff>
        </xdr:to>
        <xdr:sp macro="" textlink="">
          <xdr:nvSpPr>
            <xdr:cNvPr id="17411" name="Option Butto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9525</xdr:rowOff>
        </xdr:from>
        <xdr:to>
          <xdr:col>5</xdr:col>
          <xdr:colOff>0</xdr:colOff>
          <xdr:row>7</xdr:row>
          <xdr:rowOff>19050</xdr:rowOff>
        </xdr:to>
        <xdr:sp macro="" textlink="">
          <xdr:nvSpPr>
            <xdr:cNvPr id="17412" name="Group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</xdr:row>
          <xdr:rowOff>47625</xdr:rowOff>
        </xdr:from>
        <xdr:to>
          <xdr:col>5</xdr:col>
          <xdr:colOff>285750</xdr:colOff>
          <xdr:row>8</xdr:row>
          <xdr:rowOff>9525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47625</xdr:rowOff>
        </xdr:from>
        <xdr:to>
          <xdr:col>3</xdr:col>
          <xdr:colOff>285750</xdr:colOff>
          <xdr:row>8</xdr:row>
          <xdr:rowOff>9525</xdr:rowOff>
        </xdr:to>
        <xdr:sp macro="" textlink="">
          <xdr:nvSpPr>
            <xdr:cNvPr id="17414" name="Group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47625</xdr:rowOff>
        </xdr:from>
        <xdr:to>
          <xdr:col>9</xdr:col>
          <xdr:colOff>200025</xdr:colOff>
          <xdr:row>2</xdr:row>
          <xdr:rowOff>257175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</xdr:row>
          <xdr:rowOff>47625</xdr:rowOff>
        </xdr:from>
        <xdr:to>
          <xdr:col>13</xdr:col>
          <xdr:colOff>190500</xdr:colOff>
          <xdr:row>2</xdr:row>
          <xdr:rowOff>257175</xdr:rowOff>
        </xdr:to>
        <xdr:sp macro="" textlink="">
          <xdr:nvSpPr>
            <xdr:cNvPr id="17416" name="Option Button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2</xdr:row>
          <xdr:rowOff>0</xdr:rowOff>
        </xdr:from>
        <xdr:to>
          <xdr:col>13</xdr:col>
          <xdr:colOff>476250</xdr:colOff>
          <xdr:row>2</xdr:row>
          <xdr:rowOff>295275</xdr:rowOff>
        </xdr:to>
        <xdr:sp macro="" textlink="">
          <xdr:nvSpPr>
            <xdr:cNvPr id="17417" name="Group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64"/>
  <sheetViews>
    <sheetView tabSelected="1" view="pageBreakPreview" topLeftCell="A3" zoomScale="96" zoomScaleNormal="100" zoomScaleSheetLayoutView="96" workbookViewId="0">
      <selection activeCell="M9" sqref="M9"/>
    </sheetView>
  </sheetViews>
  <sheetFormatPr defaultColWidth="9" defaultRowHeight="15.75" x14ac:dyDescent="0.25"/>
  <cols>
    <col min="1" max="1" width="4" style="1" customWidth="1"/>
    <col min="2" max="2" width="15.375" style="1" customWidth="1"/>
    <col min="3" max="3" width="16" style="17" customWidth="1"/>
    <col min="4" max="4" width="14" style="17" customWidth="1"/>
    <col min="5" max="5" width="13.75" style="17" customWidth="1"/>
    <col min="6" max="6" width="9.75" style="17" customWidth="1"/>
    <col min="7" max="7" width="7.25" style="17" hidden="1" customWidth="1"/>
    <col min="8" max="8" width="4.625" style="17" customWidth="1"/>
    <col min="9" max="9" width="2.875" style="17" customWidth="1"/>
    <col min="10" max="12" width="3" style="1" customWidth="1"/>
    <col min="13" max="13" width="3.5" style="1" customWidth="1"/>
    <col min="14" max="14" width="6.875" style="1" customWidth="1"/>
    <col min="15" max="15" width="4.375" style="1" hidden="1" customWidth="1"/>
    <col min="16" max="16" width="6.5" style="1" hidden="1" customWidth="1"/>
    <col min="17" max="17" width="8.125" style="1" customWidth="1"/>
    <col min="18" max="18" width="9" style="1"/>
    <col min="19" max="19" width="18.625" style="1" bestFit="1" customWidth="1"/>
    <col min="20" max="20" width="9.5" style="1" bestFit="1" customWidth="1"/>
    <col min="21" max="21" width="9.25" style="1" bestFit="1" customWidth="1"/>
    <col min="22" max="22" width="15.25" style="1" bestFit="1" customWidth="1"/>
    <col min="23" max="16384" width="9" style="1"/>
  </cols>
  <sheetData>
    <row r="1" spans="1:46" s="5" customFormat="1" ht="29.25" customHeight="1" x14ac:dyDescent="0.3">
      <c r="C1" s="6" t="s">
        <v>30</v>
      </c>
      <c r="D1" s="54" t="s">
        <v>9</v>
      </c>
      <c r="E1" s="54"/>
      <c r="F1" s="7" t="str">
        <f>R3</f>
        <v>　　</v>
      </c>
      <c r="G1" s="7"/>
      <c r="H1" s="8" t="s">
        <v>10</v>
      </c>
      <c r="I1" s="8"/>
      <c r="J1" s="8"/>
      <c r="K1" s="8"/>
      <c r="L1" s="8"/>
      <c r="M1" s="8"/>
      <c r="N1" s="8"/>
      <c r="O1" s="8"/>
      <c r="P1" s="8"/>
      <c r="Q1" s="8"/>
      <c r="S1" s="31">
        <f ca="1">TODAY()</f>
        <v>45355</v>
      </c>
      <c r="T1" s="8">
        <f ca="1">IF(MONTH(S1)&lt;=3, YEAR(S1)-1, YEAR(S1))</f>
        <v>2023</v>
      </c>
      <c r="U1" s="8">
        <f ca="1">IF(MONTH(TODAY())&lt;=3,YEAR(TODAY())-1,YEAR(TODAY()))-1988</f>
        <v>35</v>
      </c>
      <c r="V1" s="32">
        <f ca="1">TODAY()</f>
        <v>45355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14.25" customHeight="1" x14ac:dyDescent="0.25">
      <c r="B2" s="8"/>
      <c r="C2" s="8"/>
      <c r="D2" s="8"/>
      <c r="E2" s="9"/>
      <c r="F2" s="10" t="s">
        <v>25</v>
      </c>
      <c r="G2" s="10"/>
      <c r="H2" s="55" t="s">
        <v>27</v>
      </c>
      <c r="I2" s="56"/>
      <c r="J2" s="56"/>
      <c r="K2" s="56"/>
      <c r="L2" s="56"/>
      <c r="M2" s="56"/>
      <c r="N2" s="57"/>
      <c r="O2" s="33"/>
      <c r="P2" s="34"/>
      <c r="S2" s="35" t="s">
        <v>11</v>
      </c>
      <c r="T2" s="35" t="s">
        <v>11</v>
      </c>
      <c r="U2" s="8"/>
      <c r="V2" s="35" t="s">
        <v>11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23.25" customHeight="1" x14ac:dyDescent="0.25">
      <c r="A3" s="58" t="s">
        <v>7</v>
      </c>
      <c r="B3" s="58"/>
      <c r="C3" s="59"/>
      <c r="D3" s="60"/>
      <c r="E3" s="61"/>
      <c r="F3" s="11" t="s">
        <v>12</v>
      </c>
      <c r="G3" s="12"/>
      <c r="H3" s="13"/>
      <c r="I3" s="1"/>
      <c r="M3" s="14"/>
      <c r="N3" s="14"/>
      <c r="O3" s="14"/>
      <c r="P3" s="14"/>
      <c r="Q3" s="1">
        <v>0</v>
      </c>
      <c r="R3" s="1" t="str">
        <f>IF( Q3=0,"　　",CHOOSE(Q3,"(男子)","(女子)"))</f>
        <v>　　</v>
      </c>
    </row>
    <row r="4" spans="1:46" ht="22.5" customHeight="1" x14ac:dyDescent="0.25">
      <c r="A4" s="58" t="s">
        <v>8</v>
      </c>
      <c r="B4" s="58"/>
      <c r="C4" s="62"/>
      <c r="D4" s="63"/>
      <c r="E4" s="64"/>
      <c r="F4" s="15" t="s">
        <v>0</v>
      </c>
      <c r="G4" s="12"/>
      <c r="H4" s="65"/>
      <c r="I4" s="66"/>
      <c r="J4" s="66"/>
      <c r="K4" s="66"/>
      <c r="L4" s="66"/>
      <c r="M4" s="66"/>
      <c r="N4" s="67"/>
      <c r="O4" s="36"/>
      <c r="P4" s="36"/>
      <c r="R4" s="14"/>
      <c r="T4" s="1" t="s">
        <v>13</v>
      </c>
    </row>
    <row r="5" spans="1:46" ht="16.5" customHeight="1" x14ac:dyDescent="0.25">
      <c r="A5" s="58" t="s">
        <v>2</v>
      </c>
      <c r="B5" s="58"/>
      <c r="C5" s="68"/>
      <c r="D5" s="69"/>
      <c r="E5" s="70"/>
      <c r="F5" s="15" t="s">
        <v>1</v>
      </c>
      <c r="G5" s="12"/>
      <c r="H5" s="65"/>
      <c r="I5" s="66"/>
      <c r="J5" s="66"/>
      <c r="K5" s="66"/>
      <c r="L5" s="66"/>
      <c r="M5" s="66"/>
      <c r="N5" s="71"/>
      <c r="O5" s="36"/>
      <c r="P5" s="36"/>
      <c r="R5" s="14"/>
    </row>
    <row r="6" spans="1:46" ht="30.75" customHeight="1" x14ac:dyDescent="0.25">
      <c r="A6" s="58"/>
      <c r="B6" s="58"/>
      <c r="C6" s="62"/>
      <c r="D6" s="63"/>
      <c r="E6" s="64"/>
      <c r="F6" s="16" t="s">
        <v>22</v>
      </c>
      <c r="G6" s="12"/>
      <c r="H6" s="72"/>
      <c r="I6" s="73"/>
      <c r="J6" s="73"/>
      <c r="K6" s="73"/>
      <c r="L6" s="73"/>
      <c r="M6" s="73"/>
      <c r="N6" s="74"/>
      <c r="O6" s="37"/>
      <c r="P6" s="37"/>
      <c r="R6" s="14"/>
    </row>
    <row r="7" spans="1:46" ht="27" customHeight="1" x14ac:dyDescent="0.25">
      <c r="A7" s="75" t="s">
        <v>23</v>
      </c>
      <c r="B7" s="75"/>
    </row>
    <row r="8" spans="1:46" ht="32.25" customHeight="1" x14ac:dyDescent="0.25">
      <c r="A8" s="76" t="s">
        <v>24</v>
      </c>
      <c r="B8" s="76"/>
      <c r="C8" s="18" t="str">
        <f>(IF(COUNTA(B13:B70)=0,"",COUNTA(B13:B70)))</f>
        <v/>
      </c>
      <c r="D8" s="19" t="s">
        <v>14</v>
      </c>
      <c r="E8" s="18" t="str">
        <f>IF(C8="","",(IF(COUNTA(B13:B57)&lt;&gt;COUNTA(F13:F57),"",SUM(P13:P57))))</f>
        <v/>
      </c>
      <c r="F8" s="4" t="s">
        <v>15</v>
      </c>
      <c r="G8" s="17" t="s">
        <v>26</v>
      </c>
      <c r="H8" s="77"/>
      <c r="I8" s="78"/>
      <c r="J8" s="78"/>
      <c r="K8" s="78"/>
      <c r="L8" s="78"/>
      <c r="M8" s="78"/>
      <c r="N8" s="78"/>
      <c r="O8" s="78"/>
      <c r="P8" s="78"/>
      <c r="Q8" s="1">
        <v>1</v>
      </c>
      <c r="R8" s="1" t="str">
        <f>IF(Q8=0, "　　",CHOOSE(Q8,"中学１・２年","中学３年"))</f>
        <v>中学１・２年</v>
      </c>
      <c r="V8" s="1" t="s">
        <v>16</v>
      </c>
    </row>
    <row r="9" spans="1:46" s="2" customFormat="1" ht="17.25" customHeight="1" x14ac:dyDescent="0.25">
      <c r="A9" s="38"/>
      <c r="B9" s="79" t="s">
        <v>17</v>
      </c>
      <c r="C9" s="79"/>
      <c r="D9" s="79"/>
      <c r="E9" s="79"/>
      <c r="F9" s="79"/>
      <c r="G9" s="79"/>
      <c r="H9" s="79"/>
      <c r="I9" s="79"/>
      <c r="J9" s="79"/>
      <c r="K9" s="79"/>
      <c r="L9" s="20"/>
      <c r="M9" s="20"/>
      <c r="N9" s="20"/>
      <c r="O9" s="20"/>
      <c r="P9" s="20"/>
    </row>
    <row r="10" spans="1:46" ht="18" customHeight="1" x14ac:dyDescent="0.3">
      <c r="B10" s="1" t="s">
        <v>18</v>
      </c>
      <c r="R10" s="39"/>
    </row>
    <row r="11" spans="1:46" ht="18.75" customHeight="1" thickBot="1" x14ac:dyDescent="0.35">
      <c r="B11" s="1" t="s">
        <v>19</v>
      </c>
      <c r="F11" s="80" t="s">
        <v>28</v>
      </c>
      <c r="G11" s="80"/>
      <c r="H11" s="80"/>
      <c r="I11" s="80"/>
      <c r="J11" s="80"/>
      <c r="K11" s="80"/>
      <c r="L11" s="80"/>
      <c r="M11" s="80"/>
      <c r="N11" s="80"/>
      <c r="R11" s="39"/>
    </row>
    <row r="12" spans="1:46" s="2" customFormat="1" ht="50.25" customHeight="1" thickBot="1" x14ac:dyDescent="0.3">
      <c r="A12" s="40"/>
      <c r="B12" s="21" t="s">
        <v>3</v>
      </c>
      <c r="C12" s="21" t="s">
        <v>4</v>
      </c>
      <c r="D12" s="21" t="s">
        <v>5</v>
      </c>
      <c r="E12" s="21" t="s">
        <v>6</v>
      </c>
      <c r="F12" s="81" t="s">
        <v>29</v>
      </c>
      <c r="G12" s="82"/>
      <c r="H12" s="83"/>
      <c r="I12" s="84" t="s">
        <v>20</v>
      </c>
      <c r="J12" s="85"/>
      <c r="K12" s="85"/>
      <c r="L12" s="85"/>
      <c r="M12" s="86"/>
      <c r="N12" s="22" t="s">
        <v>21</v>
      </c>
      <c r="O12" s="41"/>
      <c r="P12" s="42"/>
      <c r="R12" s="43"/>
    </row>
    <row r="13" spans="1:46" s="2" customFormat="1" ht="26.45" customHeight="1" x14ac:dyDescent="0.25">
      <c r="A13" s="44">
        <v>1</v>
      </c>
      <c r="B13" s="23"/>
      <c r="C13" s="23"/>
      <c r="D13" s="23" t="str">
        <f>PHONETIC(B13)</f>
        <v/>
      </c>
      <c r="E13" s="23" t="str">
        <f>PHONETIC(C13)</f>
        <v/>
      </c>
      <c r="F13" s="87"/>
      <c r="G13" s="87"/>
      <c r="H13" s="87"/>
      <c r="I13" s="87"/>
      <c r="J13" s="87"/>
      <c r="K13" s="87"/>
      <c r="L13" s="87"/>
      <c r="M13" s="87"/>
      <c r="N13" s="24"/>
      <c r="O13" s="45" t="str">
        <f>LEFT(F13,1)</f>
        <v/>
      </c>
      <c r="P13" s="46" t="str">
        <f>IF(O13="","",CHOOSE(O13,600,400,300,200))</f>
        <v/>
      </c>
      <c r="Q13" s="47"/>
      <c r="W13" s="48"/>
    </row>
    <row r="14" spans="1:46" s="2" customFormat="1" ht="26.45" customHeight="1" x14ac:dyDescent="0.25">
      <c r="A14" s="49">
        <v>2</v>
      </c>
      <c r="B14" s="25"/>
      <c r="C14" s="25"/>
      <c r="D14" s="26" t="str">
        <f>PHONETIC(B14)</f>
        <v/>
      </c>
      <c r="E14" s="26" t="str">
        <f>PHONETIC(C14)</f>
        <v/>
      </c>
      <c r="F14" s="58"/>
      <c r="G14" s="58"/>
      <c r="H14" s="58"/>
      <c r="I14" s="58"/>
      <c r="J14" s="58"/>
      <c r="K14" s="58"/>
      <c r="L14" s="58"/>
      <c r="M14" s="58"/>
      <c r="N14" s="27"/>
      <c r="O14" s="45" t="str">
        <f t="shared" ref="O14:O57" si="0">LEFT(F14,1)</f>
        <v/>
      </c>
      <c r="P14" s="46" t="str">
        <f t="shared" ref="P14:P32" si="1">IF(O14="","",CHOOSE(O14,600,400,300,200))</f>
        <v/>
      </c>
      <c r="Q14" s="47"/>
      <c r="R14" s="50"/>
    </row>
    <row r="15" spans="1:46" s="2" customFormat="1" ht="26.45" customHeight="1" x14ac:dyDescent="0.3">
      <c r="A15" s="49">
        <v>3</v>
      </c>
      <c r="B15" s="25"/>
      <c r="C15" s="25"/>
      <c r="D15" s="26" t="str">
        <f t="shared" ref="D15:E30" si="2">PHONETIC(B15)</f>
        <v/>
      </c>
      <c r="E15" s="26" t="str">
        <f t="shared" si="2"/>
        <v/>
      </c>
      <c r="F15" s="58"/>
      <c r="G15" s="58"/>
      <c r="H15" s="58"/>
      <c r="I15" s="58"/>
      <c r="J15" s="58"/>
      <c r="K15" s="58"/>
      <c r="L15" s="58"/>
      <c r="M15" s="58"/>
      <c r="N15" s="27"/>
      <c r="O15" s="45" t="str">
        <f t="shared" si="0"/>
        <v/>
      </c>
      <c r="P15" s="46" t="str">
        <f t="shared" si="1"/>
        <v/>
      </c>
      <c r="Q15" s="47"/>
      <c r="R15" s="39"/>
    </row>
    <row r="16" spans="1:46" s="2" customFormat="1" ht="26.45" customHeight="1" x14ac:dyDescent="0.25">
      <c r="A16" s="49">
        <v>4</v>
      </c>
      <c r="B16" s="25"/>
      <c r="C16" s="25"/>
      <c r="D16" s="26" t="str">
        <f t="shared" si="2"/>
        <v/>
      </c>
      <c r="E16" s="26" t="str">
        <f t="shared" si="2"/>
        <v/>
      </c>
      <c r="F16" s="58"/>
      <c r="G16" s="58"/>
      <c r="H16" s="58"/>
      <c r="I16" s="58"/>
      <c r="J16" s="58"/>
      <c r="K16" s="58"/>
      <c r="L16" s="58"/>
      <c r="M16" s="58"/>
      <c r="N16" s="27"/>
      <c r="O16" s="45" t="str">
        <f t="shared" si="0"/>
        <v/>
      </c>
      <c r="P16" s="46" t="str">
        <f t="shared" si="1"/>
        <v/>
      </c>
      <c r="Q16" s="47"/>
      <c r="R16" s="50"/>
    </row>
    <row r="17" spans="1:18" s="2" customFormat="1" ht="26.45" customHeight="1" thickBot="1" x14ac:dyDescent="0.3">
      <c r="A17" s="51">
        <v>5</v>
      </c>
      <c r="B17" s="28"/>
      <c r="C17" s="28"/>
      <c r="D17" s="29" t="str">
        <f t="shared" si="2"/>
        <v/>
      </c>
      <c r="E17" s="29" t="str">
        <f t="shared" si="2"/>
        <v/>
      </c>
      <c r="F17" s="88"/>
      <c r="G17" s="88"/>
      <c r="H17" s="88"/>
      <c r="I17" s="88"/>
      <c r="J17" s="88"/>
      <c r="K17" s="88"/>
      <c r="L17" s="88"/>
      <c r="M17" s="88"/>
      <c r="N17" s="30"/>
      <c r="O17" s="45" t="str">
        <f t="shared" si="0"/>
        <v/>
      </c>
      <c r="P17" s="46" t="str">
        <f t="shared" si="1"/>
        <v/>
      </c>
      <c r="Q17" s="47"/>
      <c r="R17" s="50"/>
    </row>
    <row r="18" spans="1:18" s="2" customFormat="1" ht="26.45" customHeight="1" x14ac:dyDescent="0.25">
      <c r="A18" s="44">
        <v>6</v>
      </c>
      <c r="B18" s="23"/>
      <c r="C18" s="23"/>
      <c r="D18" s="23" t="str">
        <f t="shared" si="2"/>
        <v/>
      </c>
      <c r="E18" s="23" t="str">
        <f t="shared" si="2"/>
        <v/>
      </c>
      <c r="F18" s="87"/>
      <c r="G18" s="87"/>
      <c r="H18" s="87"/>
      <c r="I18" s="87"/>
      <c r="J18" s="87"/>
      <c r="K18" s="87"/>
      <c r="L18" s="87"/>
      <c r="M18" s="87"/>
      <c r="N18" s="24"/>
      <c r="O18" s="45" t="str">
        <f t="shared" si="0"/>
        <v/>
      </c>
      <c r="P18" s="46" t="str">
        <f t="shared" si="1"/>
        <v/>
      </c>
      <c r="Q18" s="47"/>
      <c r="R18" s="50"/>
    </row>
    <row r="19" spans="1:18" s="2" customFormat="1" ht="26.45" customHeight="1" x14ac:dyDescent="0.25">
      <c r="A19" s="49">
        <v>7</v>
      </c>
      <c r="B19" s="25"/>
      <c r="C19" s="25"/>
      <c r="D19" s="26" t="str">
        <f t="shared" si="2"/>
        <v/>
      </c>
      <c r="E19" s="26" t="str">
        <f t="shared" si="2"/>
        <v/>
      </c>
      <c r="F19" s="58"/>
      <c r="G19" s="58"/>
      <c r="H19" s="58"/>
      <c r="I19" s="58"/>
      <c r="J19" s="58"/>
      <c r="K19" s="58"/>
      <c r="L19" s="58"/>
      <c r="M19" s="58"/>
      <c r="N19" s="27"/>
      <c r="O19" s="45" t="str">
        <f t="shared" si="0"/>
        <v/>
      </c>
      <c r="P19" s="46" t="str">
        <f t="shared" si="1"/>
        <v/>
      </c>
      <c r="Q19" s="47"/>
      <c r="R19" s="50"/>
    </row>
    <row r="20" spans="1:18" s="2" customFormat="1" ht="26.45" customHeight="1" x14ac:dyDescent="0.25">
      <c r="A20" s="49">
        <v>8</v>
      </c>
      <c r="B20" s="25"/>
      <c r="C20" s="25"/>
      <c r="D20" s="26" t="str">
        <f t="shared" si="2"/>
        <v/>
      </c>
      <c r="E20" s="26" t="str">
        <f t="shared" si="2"/>
        <v/>
      </c>
      <c r="F20" s="58"/>
      <c r="G20" s="58"/>
      <c r="H20" s="58"/>
      <c r="I20" s="58"/>
      <c r="J20" s="58"/>
      <c r="K20" s="58"/>
      <c r="L20" s="58"/>
      <c r="M20" s="58"/>
      <c r="N20" s="27"/>
      <c r="O20" s="45" t="str">
        <f t="shared" si="0"/>
        <v/>
      </c>
      <c r="P20" s="46" t="str">
        <f t="shared" si="1"/>
        <v/>
      </c>
      <c r="Q20" s="47"/>
    </row>
    <row r="21" spans="1:18" s="2" customFormat="1" ht="26.45" customHeight="1" x14ac:dyDescent="0.25">
      <c r="A21" s="49">
        <v>9</v>
      </c>
      <c r="B21" s="25"/>
      <c r="C21" s="25"/>
      <c r="D21" s="26" t="str">
        <f t="shared" si="2"/>
        <v/>
      </c>
      <c r="E21" s="26" t="str">
        <f t="shared" si="2"/>
        <v/>
      </c>
      <c r="F21" s="58"/>
      <c r="G21" s="58"/>
      <c r="H21" s="58"/>
      <c r="I21" s="58"/>
      <c r="J21" s="58"/>
      <c r="K21" s="58"/>
      <c r="L21" s="58"/>
      <c r="M21" s="58"/>
      <c r="N21" s="27"/>
      <c r="O21" s="45" t="str">
        <f t="shared" si="0"/>
        <v/>
      </c>
      <c r="P21" s="46" t="str">
        <f t="shared" si="1"/>
        <v/>
      </c>
      <c r="Q21" s="47"/>
    </row>
    <row r="22" spans="1:18" s="2" customFormat="1" ht="26.45" customHeight="1" thickBot="1" x14ac:dyDescent="0.3">
      <c r="A22" s="51">
        <v>10</v>
      </c>
      <c r="B22" s="28"/>
      <c r="C22" s="28"/>
      <c r="D22" s="29" t="str">
        <f t="shared" si="2"/>
        <v/>
      </c>
      <c r="E22" s="29" t="str">
        <f t="shared" si="2"/>
        <v/>
      </c>
      <c r="F22" s="88"/>
      <c r="G22" s="88"/>
      <c r="H22" s="88"/>
      <c r="I22" s="88"/>
      <c r="J22" s="88"/>
      <c r="K22" s="88"/>
      <c r="L22" s="88"/>
      <c r="M22" s="88"/>
      <c r="N22" s="30"/>
      <c r="O22" s="45" t="str">
        <f t="shared" si="0"/>
        <v/>
      </c>
      <c r="P22" s="46" t="str">
        <f t="shared" si="1"/>
        <v/>
      </c>
      <c r="Q22" s="47"/>
    </row>
    <row r="23" spans="1:18" s="2" customFormat="1" ht="26.45" customHeight="1" x14ac:dyDescent="0.25">
      <c r="A23" s="44">
        <v>11</v>
      </c>
      <c r="B23" s="23"/>
      <c r="C23" s="23"/>
      <c r="D23" s="23" t="str">
        <f t="shared" si="2"/>
        <v/>
      </c>
      <c r="E23" s="23" t="str">
        <f t="shared" si="2"/>
        <v/>
      </c>
      <c r="F23" s="87"/>
      <c r="G23" s="87"/>
      <c r="H23" s="87"/>
      <c r="I23" s="87"/>
      <c r="J23" s="87"/>
      <c r="K23" s="87"/>
      <c r="L23" s="87"/>
      <c r="M23" s="87"/>
      <c r="N23" s="24"/>
      <c r="O23" s="45" t="str">
        <f t="shared" si="0"/>
        <v/>
      </c>
      <c r="P23" s="46" t="str">
        <f t="shared" si="1"/>
        <v/>
      </c>
      <c r="Q23" s="47"/>
    </row>
    <row r="24" spans="1:18" s="2" customFormat="1" ht="26.45" customHeight="1" x14ac:dyDescent="0.25">
      <c r="A24" s="49">
        <v>12</v>
      </c>
      <c r="B24" s="25"/>
      <c r="C24" s="25"/>
      <c r="D24" s="26" t="str">
        <f t="shared" si="2"/>
        <v/>
      </c>
      <c r="E24" s="26" t="str">
        <f t="shared" si="2"/>
        <v/>
      </c>
      <c r="F24" s="58"/>
      <c r="G24" s="58"/>
      <c r="H24" s="58"/>
      <c r="I24" s="58"/>
      <c r="J24" s="58"/>
      <c r="K24" s="58"/>
      <c r="L24" s="58"/>
      <c r="M24" s="58"/>
      <c r="N24" s="27"/>
      <c r="O24" s="45" t="str">
        <f t="shared" si="0"/>
        <v/>
      </c>
      <c r="P24" s="46" t="str">
        <f t="shared" si="1"/>
        <v/>
      </c>
      <c r="Q24" s="47"/>
    </row>
    <row r="25" spans="1:18" s="2" customFormat="1" ht="26.45" customHeight="1" x14ac:dyDescent="0.25">
      <c r="A25" s="49">
        <v>13</v>
      </c>
      <c r="B25" s="25"/>
      <c r="C25" s="25"/>
      <c r="D25" s="26" t="str">
        <f t="shared" si="2"/>
        <v/>
      </c>
      <c r="E25" s="26" t="str">
        <f t="shared" si="2"/>
        <v/>
      </c>
      <c r="F25" s="58"/>
      <c r="G25" s="58"/>
      <c r="H25" s="58"/>
      <c r="I25" s="58"/>
      <c r="J25" s="58"/>
      <c r="K25" s="58"/>
      <c r="L25" s="58"/>
      <c r="M25" s="58"/>
      <c r="N25" s="27"/>
      <c r="O25" s="45" t="str">
        <f t="shared" si="0"/>
        <v/>
      </c>
      <c r="P25" s="46" t="str">
        <f t="shared" si="1"/>
        <v/>
      </c>
      <c r="Q25" s="47"/>
    </row>
    <row r="26" spans="1:18" s="2" customFormat="1" ht="26.45" customHeight="1" x14ac:dyDescent="0.25">
      <c r="A26" s="49">
        <v>14</v>
      </c>
      <c r="B26" s="25"/>
      <c r="C26" s="25"/>
      <c r="D26" s="26" t="str">
        <f t="shared" si="2"/>
        <v/>
      </c>
      <c r="E26" s="26" t="str">
        <f t="shared" si="2"/>
        <v/>
      </c>
      <c r="F26" s="58"/>
      <c r="G26" s="58"/>
      <c r="H26" s="58"/>
      <c r="I26" s="58"/>
      <c r="J26" s="58"/>
      <c r="K26" s="58"/>
      <c r="L26" s="58"/>
      <c r="M26" s="58"/>
      <c r="N26" s="27"/>
      <c r="O26" s="45" t="str">
        <f t="shared" si="0"/>
        <v/>
      </c>
      <c r="P26" s="46" t="str">
        <f t="shared" si="1"/>
        <v/>
      </c>
      <c r="Q26" s="47"/>
    </row>
    <row r="27" spans="1:18" s="2" customFormat="1" ht="26.45" customHeight="1" thickBot="1" x14ac:dyDescent="0.3">
      <c r="A27" s="51">
        <v>15</v>
      </c>
      <c r="B27" s="28"/>
      <c r="C27" s="28"/>
      <c r="D27" s="29" t="str">
        <f t="shared" si="2"/>
        <v/>
      </c>
      <c r="E27" s="29" t="str">
        <f t="shared" si="2"/>
        <v/>
      </c>
      <c r="F27" s="88"/>
      <c r="G27" s="88"/>
      <c r="H27" s="88"/>
      <c r="I27" s="88"/>
      <c r="J27" s="88"/>
      <c r="K27" s="88"/>
      <c r="L27" s="88"/>
      <c r="M27" s="88"/>
      <c r="N27" s="30"/>
      <c r="O27" s="45" t="str">
        <f t="shared" si="0"/>
        <v/>
      </c>
      <c r="P27" s="46" t="str">
        <f t="shared" si="1"/>
        <v/>
      </c>
      <c r="Q27" s="47"/>
    </row>
    <row r="28" spans="1:18" s="2" customFormat="1" ht="26.45" customHeight="1" x14ac:dyDescent="0.25">
      <c r="A28" s="44">
        <v>16</v>
      </c>
      <c r="B28" s="23"/>
      <c r="C28" s="23"/>
      <c r="D28" s="23" t="str">
        <f t="shared" si="2"/>
        <v/>
      </c>
      <c r="E28" s="23" t="str">
        <f t="shared" si="2"/>
        <v/>
      </c>
      <c r="F28" s="87"/>
      <c r="G28" s="87"/>
      <c r="H28" s="87"/>
      <c r="I28" s="87"/>
      <c r="J28" s="87"/>
      <c r="K28" s="87"/>
      <c r="L28" s="87"/>
      <c r="M28" s="87"/>
      <c r="N28" s="24"/>
      <c r="O28" s="45" t="str">
        <f t="shared" si="0"/>
        <v/>
      </c>
      <c r="P28" s="46" t="str">
        <f t="shared" si="1"/>
        <v/>
      </c>
      <c r="Q28" s="47"/>
    </row>
    <row r="29" spans="1:18" s="2" customFormat="1" ht="26.45" customHeight="1" x14ac:dyDescent="0.25">
      <c r="A29" s="49">
        <v>17</v>
      </c>
      <c r="B29" s="25"/>
      <c r="C29" s="25"/>
      <c r="D29" s="26" t="str">
        <f t="shared" si="2"/>
        <v/>
      </c>
      <c r="E29" s="26" t="str">
        <f t="shared" si="2"/>
        <v/>
      </c>
      <c r="F29" s="58"/>
      <c r="G29" s="58"/>
      <c r="H29" s="58"/>
      <c r="I29" s="58"/>
      <c r="J29" s="58"/>
      <c r="K29" s="58"/>
      <c r="L29" s="58"/>
      <c r="M29" s="58"/>
      <c r="N29" s="27"/>
      <c r="O29" s="45" t="str">
        <f t="shared" si="0"/>
        <v/>
      </c>
      <c r="P29" s="46" t="str">
        <f t="shared" si="1"/>
        <v/>
      </c>
      <c r="Q29" s="47"/>
    </row>
    <row r="30" spans="1:18" s="2" customFormat="1" ht="26.45" customHeight="1" x14ac:dyDescent="0.25">
      <c r="A30" s="49">
        <v>18</v>
      </c>
      <c r="B30" s="25"/>
      <c r="C30" s="25"/>
      <c r="D30" s="26" t="str">
        <f t="shared" si="2"/>
        <v/>
      </c>
      <c r="E30" s="26" t="str">
        <f t="shared" si="2"/>
        <v/>
      </c>
      <c r="F30" s="58"/>
      <c r="G30" s="58"/>
      <c r="H30" s="58"/>
      <c r="I30" s="58"/>
      <c r="J30" s="58"/>
      <c r="K30" s="58"/>
      <c r="L30" s="58"/>
      <c r="M30" s="58"/>
      <c r="N30" s="27"/>
      <c r="O30" s="45" t="str">
        <f t="shared" si="0"/>
        <v/>
      </c>
      <c r="P30" s="46" t="str">
        <f t="shared" si="1"/>
        <v/>
      </c>
      <c r="Q30" s="47"/>
    </row>
    <row r="31" spans="1:18" s="2" customFormat="1" ht="26.45" customHeight="1" x14ac:dyDescent="0.25">
      <c r="A31" s="49">
        <v>19</v>
      </c>
      <c r="B31" s="25"/>
      <c r="C31" s="25"/>
      <c r="D31" s="26" t="str">
        <f t="shared" ref="D31:E57" si="3">PHONETIC(B31)</f>
        <v/>
      </c>
      <c r="E31" s="26" t="str">
        <f t="shared" si="3"/>
        <v/>
      </c>
      <c r="F31" s="58"/>
      <c r="G31" s="58"/>
      <c r="H31" s="58"/>
      <c r="I31" s="58"/>
      <c r="J31" s="58"/>
      <c r="K31" s="58"/>
      <c r="L31" s="58"/>
      <c r="M31" s="58"/>
      <c r="N31" s="27"/>
      <c r="O31" s="45" t="str">
        <f t="shared" si="0"/>
        <v/>
      </c>
      <c r="P31" s="46" t="str">
        <f t="shared" si="1"/>
        <v/>
      </c>
      <c r="Q31" s="47"/>
    </row>
    <row r="32" spans="1:18" s="2" customFormat="1" ht="26.45" customHeight="1" thickBot="1" x14ac:dyDescent="0.3">
      <c r="A32" s="51">
        <v>20</v>
      </c>
      <c r="B32" s="28"/>
      <c r="C32" s="28"/>
      <c r="D32" s="28" t="str">
        <f t="shared" si="3"/>
        <v/>
      </c>
      <c r="E32" s="28" t="str">
        <f t="shared" si="3"/>
        <v/>
      </c>
      <c r="F32" s="88"/>
      <c r="G32" s="88"/>
      <c r="H32" s="88"/>
      <c r="I32" s="88"/>
      <c r="J32" s="88"/>
      <c r="K32" s="88"/>
      <c r="L32" s="88"/>
      <c r="M32" s="88"/>
      <c r="N32" s="30"/>
      <c r="O32" s="45" t="str">
        <f t="shared" si="0"/>
        <v/>
      </c>
      <c r="P32" s="46" t="str">
        <f t="shared" si="1"/>
        <v/>
      </c>
      <c r="Q32" s="47"/>
    </row>
    <row r="33" spans="1:17" s="2" customFormat="1" ht="29.25" hidden="1" customHeight="1" x14ac:dyDescent="0.25">
      <c r="A33" s="52">
        <v>21</v>
      </c>
      <c r="B33" s="26"/>
      <c r="C33" s="26"/>
      <c r="D33" s="26" t="str">
        <f t="shared" si="3"/>
        <v/>
      </c>
      <c r="E33" s="26" t="str">
        <f t="shared" si="3"/>
        <v/>
      </c>
      <c r="F33" s="89"/>
      <c r="G33" s="89"/>
      <c r="H33" s="89"/>
      <c r="I33" s="89"/>
      <c r="J33" s="89"/>
      <c r="K33" s="89"/>
      <c r="L33" s="89"/>
      <c r="M33" s="89"/>
      <c r="N33" s="53"/>
      <c r="O33" s="45" t="str">
        <f t="shared" si="0"/>
        <v/>
      </c>
      <c r="P33" s="46" t="str">
        <f t="shared" ref="P33:P54" si="4">IF(O33="","",CHOOSE(O33,500,300,200))</f>
        <v/>
      </c>
      <c r="Q33" s="47"/>
    </row>
    <row r="34" spans="1:17" s="2" customFormat="1" ht="29.25" hidden="1" customHeight="1" x14ac:dyDescent="0.25">
      <c r="A34" s="49">
        <v>22</v>
      </c>
      <c r="B34" s="25"/>
      <c r="C34" s="25"/>
      <c r="D34" s="25" t="str">
        <f t="shared" si="3"/>
        <v/>
      </c>
      <c r="E34" s="25" t="str">
        <f t="shared" si="3"/>
        <v/>
      </c>
      <c r="F34" s="58"/>
      <c r="G34" s="58"/>
      <c r="H34" s="58"/>
      <c r="I34" s="58"/>
      <c r="J34" s="58"/>
      <c r="K34" s="58"/>
      <c r="L34" s="58"/>
      <c r="M34" s="58"/>
      <c r="N34" s="27"/>
      <c r="O34" s="45" t="str">
        <f t="shared" si="0"/>
        <v/>
      </c>
      <c r="P34" s="46" t="str">
        <f t="shared" si="4"/>
        <v/>
      </c>
      <c r="Q34" s="47"/>
    </row>
    <row r="35" spans="1:17" s="2" customFormat="1" ht="29.25" hidden="1" customHeight="1" x14ac:dyDescent="0.25">
      <c r="A35" s="49">
        <v>23</v>
      </c>
      <c r="B35" s="25"/>
      <c r="C35" s="25"/>
      <c r="D35" s="25" t="str">
        <f t="shared" si="3"/>
        <v/>
      </c>
      <c r="E35" s="25" t="str">
        <f t="shared" si="3"/>
        <v/>
      </c>
      <c r="F35" s="58"/>
      <c r="G35" s="58"/>
      <c r="H35" s="58"/>
      <c r="I35" s="58"/>
      <c r="J35" s="58"/>
      <c r="K35" s="58"/>
      <c r="L35" s="58"/>
      <c r="M35" s="58"/>
      <c r="N35" s="27"/>
      <c r="O35" s="45" t="str">
        <f t="shared" si="0"/>
        <v/>
      </c>
      <c r="P35" s="46" t="str">
        <f t="shared" si="4"/>
        <v/>
      </c>
      <c r="Q35" s="47"/>
    </row>
    <row r="36" spans="1:17" s="2" customFormat="1" ht="29.25" hidden="1" customHeight="1" x14ac:dyDescent="0.25">
      <c r="A36" s="49">
        <v>24</v>
      </c>
      <c r="B36" s="25"/>
      <c r="C36" s="25"/>
      <c r="D36" s="25" t="str">
        <f t="shared" si="3"/>
        <v/>
      </c>
      <c r="E36" s="25" t="str">
        <f t="shared" si="3"/>
        <v/>
      </c>
      <c r="F36" s="58"/>
      <c r="G36" s="58"/>
      <c r="H36" s="58"/>
      <c r="I36" s="58"/>
      <c r="J36" s="58"/>
      <c r="K36" s="58"/>
      <c r="L36" s="58"/>
      <c r="M36" s="58"/>
      <c r="N36" s="27"/>
      <c r="O36" s="45" t="str">
        <f t="shared" si="0"/>
        <v/>
      </c>
      <c r="P36" s="46" t="str">
        <f t="shared" si="4"/>
        <v/>
      </c>
      <c r="Q36" s="47"/>
    </row>
    <row r="37" spans="1:17" s="2" customFormat="1" ht="29.25" hidden="1" customHeight="1" thickBot="1" x14ac:dyDescent="0.3">
      <c r="A37" s="51">
        <v>25</v>
      </c>
      <c r="B37" s="28"/>
      <c r="C37" s="28"/>
      <c r="D37" s="28" t="str">
        <f t="shared" si="3"/>
        <v/>
      </c>
      <c r="E37" s="28" t="str">
        <f t="shared" si="3"/>
        <v/>
      </c>
      <c r="F37" s="88"/>
      <c r="G37" s="88"/>
      <c r="H37" s="88"/>
      <c r="I37" s="88"/>
      <c r="J37" s="88"/>
      <c r="K37" s="88"/>
      <c r="L37" s="88"/>
      <c r="M37" s="88"/>
      <c r="N37" s="30"/>
      <c r="O37" s="45" t="str">
        <f t="shared" si="0"/>
        <v/>
      </c>
      <c r="P37" s="46" t="str">
        <f t="shared" si="4"/>
        <v/>
      </c>
      <c r="Q37" s="47"/>
    </row>
    <row r="38" spans="1:17" s="2" customFormat="1" ht="29.25" hidden="1" customHeight="1" x14ac:dyDescent="0.25">
      <c r="A38" s="44">
        <v>26</v>
      </c>
      <c r="B38" s="23"/>
      <c r="C38" s="23"/>
      <c r="D38" s="23" t="str">
        <f t="shared" si="3"/>
        <v/>
      </c>
      <c r="E38" s="23" t="str">
        <f t="shared" si="3"/>
        <v/>
      </c>
      <c r="F38" s="87"/>
      <c r="G38" s="87"/>
      <c r="H38" s="87"/>
      <c r="I38" s="87"/>
      <c r="J38" s="87"/>
      <c r="K38" s="87"/>
      <c r="L38" s="87"/>
      <c r="M38" s="87"/>
      <c r="N38" s="24"/>
      <c r="O38" s="45" t="str">
        <f t="shared" si="0"/>
        <v/>
      </c>
      <c r="P38" s="46" t="str">
        <f t="shared" si="4"/>
        <v/>
      </c>
      <c r="Q38" s="47"/>
    </row>
    <row r="39" spans="1:17" s="2" customFormat="1" ht="29.25" hidden="1" customHeight="1" x14ac:dyDescent="0.25">
      <c r="A39" s="49">
        <v>27</v>
      </c>
      <c r="B39" s="25"/>
      <c r="C39" s="25"/>
      <c r="D39" s="25" t="str">
        <f t="shared" si="3"/>
        <v/>
      </c>
      <c r="E39" s="25" t="str">
        <f t="shared" si="3"/>
        <v/>
      </c>
      <c r="F39" s="58"/>
      <c r="G39" s="58"/>
      <c r="H39" s="58"/>
      <c r="I39" s="58"/>
      <c r="J39" s="58"/>
      <c r="K39" s="58"/>
      <c r="L39" s="58"/>
      <c r="M39" s="58"/>
      <c r="N39" s="27"/>
      <c r="O39" s="45" t="str">
        <f t="shared" si="0"/>
        <v/>
      </c>
      <c r="P39" s="46" t="str">
        <f t="shared" si="4"/>
        <v/>
      </c>
      <c r="Q39" s="47"/>
    </row>
    <row r="40" spans="1:17" s="2" customFormat="1" ht="29.25" hidden="1" customHeight="1" x14ac:dyDescent="0.25">
      <c r="A40" s="49">
        <v>28</v>
      </c>
      <c r="B40" s="25"/>
      <c r="C40" s="25"/>
      <c r="D40" s="25" t="str">
        <f t="shared" si="3"/>
        <v/>
      </c>
      <c r="E40" s="25" t="str">
        <f t="shared" si="3"/>
        <v/>
      </c>
      <c r="F40" s="58"/>
      <c r="G40" s="58"/>
      <c r="H40" s="58"/>
      <c r="I40" s="58"/>
      <c r="J40" s="58"/>
      <c r="K40" s="58"/>
      <c r="L40" s="58"/>
      <c r="M40" s="58"/>
      <c r="N40" s="27"/>
      <c r="O40" s="45" t="str">
        <f t="shared" si="0"/>
        <v/>
      </c>
      <c r="P40" s="46" t="str">
        <f t="shared" si="4"/>
        <v/>
      </c>
      <c r="Q40" s="47"/>
    </row>
    <row r="41" spans="1:17" s="2" customFormat="1" ht="29.25" hidden="1" customHeight="1" x14ac:dyDescent="0.25">
      <c r="A41" s="49">
        <v>29</v>
      </c>
      <c r="B41" s="25"/>
      <c r="C41" s="25"/>
      <c r="D41" s="25" t="str">
        <f t="shared" si="3"/>
        <v/>
      </c>
      <c r="E41" s="25" t="str">
        <f t="shared" si="3"/>
        <v/>
      </c>
      <c r="F41" s="58"/>
      <c r="G41" s="58"/>
      <c r="H41" s="58"/>
      <c r="I41" s="58"/>
      <c r="J41" s="58"/>
      <c r="K41" s="58"/>
      <c r="L41" s="58"/>
      <c r="M41" s="58"/>
      <c r="N41" s="27"/>
      <c r="O41" s="45" t="str">
        <f t="shared" si="0"/>
        <v/>
      </c>
      <c r="P41" s="46" t="str">
        <f t="shared" si="4"/>
        <v/>
      </c>
      <c r="Q41" s="47"/>
    </row>
    <row r="42" spans="1:17" s="2" customFormat="1" ht="29.25" hidden="1" customHeight="1" thickBot="1" x14ac:dyDescent="0.3">
      <c r="A42" s="51">
        <v>30</v>
      </c>
      <c r="B42" s="28"/>
      <c r="C42" s="28"/>
      <c r="D42" s="28" t="str">
        <f t="shared" si="3"/>
        <v/>
      </c>
      <c r="E42" s="28" t="str">
        <f t="shared" si="3"/>
        <v/>
      </c>
      <c r="F42" s="88"/>
      <c r="G42" s="88"/>
      <c r="H42" s="88"/>
      <c r="I42" s="88"/>
      <c r="J42" s="88"/>
      <c r="K42" s="88"/>
      <c r="L42" s="88"/>
      <c r="M42" s="88"/>
      <c r="N42" s="30"/>
      <c r="O42" s="45" t="str">
        <f t="shared" si="0"/>
        <v/>
      </c>
      <c r="P42" s="46" t="str">
        <f t="shared" si="4"/>
        <v/>
      </c>
      <c r="Q42" s="47"/>
    </row>
    <row r="43" spans="1:17" s="2" customFormat="1" ht="29.25" hidden="1" customHeight="1" x14ac:dyDescent="0.25">
      <c r="A43" s="44">
        <v>31</v>
      </c>
      <c r="B43" s="23"/>
      <c r="C43" s="23"/>
      <c r="D43" s="23" t="str">
        <f t="shared" si="3"/>
        <v/>
      </c>
      <c r="E43" s="23" t="str">
        <f t="shared" si="3"/>
        <v/>
      </c>
      <c r="F43" s="87"/>
      <c r="G43" s="87"/>
      <c r="H43" s="87"/>
      <c r="I43" s="87"/>
      <c r="J43" s="87"/>
      <c r="K43" s="87"/>
      <c r="L43" s="87"/>
      <c r="M43" s="87"/>
      <c r="N43" s="24"/>
      <c r="O43" s="45" t="str">
        <f t="shared" si="0"/>
        <v/>
      </c>
      <c r="P43" s="46" t="str">
        <f t="shared" si="4"/>
        <v/>
      </c>
      <c r="Q43" s="47"/>
    </row>
    <row r="44" spans="1:17" s="2" customFormat="1" ht="29.25" hidden="1" customHeight="1" x14ac:dyDescent="0.25">
      <c r="A44" s="49">
        <v>32</v>
      </c>
      <c r="B44" s="25"/>
      <c r="C44" s="25"/>
      <c r="D44" s="25" t="str">
        <f t="shared" si="3"/>
        <v/>
      </c>
      <c r="E44" s="25" t="str">
        <f t="shared" si="3"/>
        <v/>
      </c>
      <c r="F44" s="58"/>
      <c r="G44" s="58"/>
      <c r="H44" s="58"/>
      <c r="I44" s="58"/>
      <c r="J44" s="58"/>
      <c r="K44" s="58"/>
      <c r="L44" s="58"/>
      <c r="M44" s="58"/>
      <c r="N44" s="27"/>
      <c r="O44" s="45" t="str">
        <f t="shared" si="0"/>
        <v/>
      </c>
      <c r="P44" s="46" t="str">
        <f t="shared" si="4"/>
        <v/>
      </c>
      <c r="Q44" s="47"/>
    </row>
    <row r="45" spans="1:17" s="2" customFormat="1" ht="29.25" hidden="1" customHeight="1" x14ac:dyDescent="0.25">
      <c r="A45" s="49">
        <v>33</v>
      </c>
      <c r="B45" s="25"/>
      <c r="C45" s="25"/>
      <c r="D45" s="25" t="str">
        <f t="shared" si="3"/>
        <v/>
      </c>
      <c r="E45" s="25" t="str">
        <f t="shared" si="3"/>
        <v/>
      </c>
      <c r="F45" s="58"/>
      <c r="G45" s="58"/>
      <c r="H45" s="58"/>
      <c r="I45" s="58"/>
      <c r="J45" s="58"/>
      <c r="K45" s="58"/>
      <c r="L45" s="58"/>
      <c r="M45" s="58"/>
      <c r="N45" s="27"/>
      <c r="O45" s="45" t="str">
        <f t="shared" si="0"/>
        <v/>
      </c>
      <c r="P45" s="46" t="str">
        <f t="shared" si="4"/>
        <v/>
      </c>
      <c r="Q45" s="47"/>
    </row>
    <row r="46" spans="1:17" s="2" customFormat="1" ht="29.25" hidden="1" customHeight="1" x14ac:dyDescent="0.25">
      <c r="A46" s="49">
        <v>34</v>
      </c>
      <c r="B46" s="25"/>
      <c r="C46" s="25"/>
      <c r="D46" s="25" t="str">
        <f t="shared" si="3"/>
        <v/>
      </c>
      <c r="E46" s="25" t="str">
        <f t="shared" si="3"/>
        <v/>
      </c>
      <c r="F46" s="58"/>
      <c r="G46" s="58"/>
      <c r="H46" s="58"/>
      <c r="I46" s="58"/>
      <c r="J46" s="58"/>
      <c r="K46" s="58"/>
      <c r="L46" s="58"/>
      <c r="M46" s="58"/>
      <c r="N46" s="27"/>
      <c r="O46" s="45" t="str">
        <f t="shared" si="0"/>
        <v/>
      </c>
      <c r="P46" s="46" t="str">
        <f t="shared" si="4"/>
        <v/>
      </c>
      <c r="Q46" s="47"/>
    </row>
    <row r="47" spans="1:17" s="2" customFormat="1" ht="29.25" hidden="1" customHeight="1" thickBot="1" x14ac:dyDescent="0.3">
      <c r="A47" s="51">
        <v>35</v>
      </c>
      <c r="B47" s="28"/>
      <c r="C47" s="28"/>
      <c r="D47" s="28" t="str">
        <f t="shared" si="3"/>
        <v/>
      </c>
      <c r="E47" s="28" t="str">
        <f t="shared" si="3"/>
        <v/>
      </c>
      <c r="F47" s="88"/>
      <c r="G47" s="88"/>
      <c r="H47" s="88"/>
      <c r="I47" s="88"/>
      <c r="J47" s="88"/>
      <c r="K47" s="88"/>
      <c r="L47" s="88"/>
      <c r="M47" s="88"/>
      <c r="N47" s="30"/>
      <c r="O47" s="45" t="str">
        <f t="shared" si="0"/>
        <v/>
      </c>
      <c r="P47" s="46" t="str">
        <f t="shared" si="4"/>
        <v/>
      </c>
      <c r="Q47" s="47"/>
    </row>
    <row r="48" spans="1:17" s="2" customFormat="1" ht="29.25" hidden="1" customHeight="1" x14ac:dyDescent="0.25">
      <c r="A48" s="44">
        <v>36</v>
      </c>
      <c r="B48" s="23"/>
      <c r="C48" s="23"/>
      <c r="D48" s="23" t="str">
        <f t="shared" si="3"/>
        <v/>
      </c>
      <c r="E48" s="23" t="str">
        <f t="shared" si="3"/>
        <v/>
      </c>
      <c r="F48" s="87"/>
      <c r="G48" s="87"/>
      <c r="H48" s="87"/>
      <c r="I48" s="87"/>
      <c r="J48" s="87"/>
      <c r="K48" s="87"/>
      <c r="L48" s="87"/>
      <c r="M48" s="87"/>
      <c r="N48" s="24"/>
      <c r="O48" s="45" t="str">
        <f t="shared" si="0"/>
        <v/>
      </c>
      <c r="P48" s="46" t="str">
        <f t="shared" si="4"/>
        <v/>
      </c>
      <c r="Q48" s="47"/>
    </row>
    <row r="49" spans="1:17" s="2" customFormat="1" ht="29.25" hidden="1" customHeight="1" x14ac:dyDescent="0.25">
      <c r="A49" s="49">
        <v>37</v>
      </c>
      <c r="B49" s="25"/>
      <c r="C49" s="25"/>
      <c r="D49" s="25" t="str">
        <f t="shared" si="3"/>
        <v/>
      </c>
      <c r="E49" s="25" t="str">
        <f t="shared" si="3"/>
        <v/>
      </c>
      <c r="F49" s="58"/>
      <c r="G49" s="58"/>
      <c r="H49" s="58"/>
      <c r="I49" s="58"/>
      <c r="J49" s="58"/>
      <c r="K49" s="58"/>
      <c r="L49" s="58"/>
      <c r="M49" s="58"/>
      <c r="N49" s="27"/>
      <c r="O49" s="45" t="str">
        <f t="shared" si="0"/>
        <v/>
      </c>
      <c r="P49" s="46" t="str">
        <f t="shared" si="4"/>
        <v/>
      </c>
      <c r="Q49" s="47"/>
    </row>
    <row r="50" spans="1:17" s="2" customFormat="1" ht="29.25" hidden="1" customHeight="1" x14ac:dyDescent="0.25">
      <c r="A50" s="49">
        <v>38</v>
      </c>
      <c r="B50" s="25"/>
      <c r="C50" s="25"/>
      <c r="D50" s="25" t="str">
        <f t="shared" si="3"/>
        <v/>
      </c>
      <c r="E50" s="25" t="str">
        <f t="shared" si="3"/>
        <v/>
      </c>
      <c r="F50" s="58"/>
      <c r="G50" s="58"/>
      <c r="H50" s="58"/>
      <c r="I50" s="58"/>
      <c r="J50" s="58"/>
      <c r="K50" s="58"/>
      <c r="L50" s="58"/>
      <c r="M50" s="58"/>
      <c r="N50" s="27"/>
      <c r="O50" s="45" t="str">
        <f t="shared" si="0"/>
        <v/>
      </c>
      <c r="P50" s="46" t="str">
        <f t="shared" si="4"/>
        <v/>
      </c>
      <c r="Q50" s="47"/>
    </row>
    <row r="51" spans="1:17" s="2" customFormat="1" ht="29.25" hidden="1" customHeight="1" x14ac:dyDescent="0.25">
      <c r="A51" s="49">
        <v>39</v>
      </c>
      <c r="B51" s="25"/>
      <c r="C51" s="25"/>
      <c r="D51" s="25" t="str">
        <f t="shared" si="3"/>
        <v/>
      </c>
      <c r="E51" s="25" t="str">
        <f t="shared" si="3"/>
        <v/>
      </c>
      <c r="F51" s="58"/>
      <c r="G51" s="58"/>
      <c r="H51" s="58"/>
      <c r="I51" s="58"/>
      <c r="J51" s="58"/>
      <c r="K51" s="58"/>
      <c r="L51" s="58"/>
      <c r="M51" s="58"/>
      <c r="N51" s="27"/>
      <c r="O51" s="45" t="str">
        <f t="shared" si="0"/>
        <v/>
      </c>
      <c r="P51" s="46" t="str">
        <f t="shared" si="4"/>
        <v/>
      </c>
      <c r="Q51" s="47"/>
    </row>
    <row r="52" spans="1:17" s="2" customFormat="1" ht="29.25" hidden="1" customHeight="1" thickBot="1" x14ac:dyDescent="0.3">
      <c r="A52" s="51">
        <v>40</v>
      </c>
      <c r="B52" s="28"/>
      <c r="C52" s="28"/>
      <c r="D52" s="28" t="str">
        <f t="shared" si="3"/>
        <v/>
      </c>
      <c r="E52" s="28" t="str">
        <f t="shared" si="3"/>
        <v/>
      </c>
      <c r="F52" s="88"/>
      <c r="G52" s="88"/>
      <c r="H52" s="88"/>
      <c r="I52" s="88"/>
      <c r="J52" s="88"/>
      <c r="K52" s="88"/>
      <c r="L52" s="88"/>
      <c r="M52" s="88"/>
      <c r="N52" s="30"/>
      <c r="O52" s="45" t="str">
        <f t="shared" si="0"/>
        <v/>
      </c>
      <c r="P52" s="46" t="str">
        <f t="shared" si="4"/>
        <v/>
      </c>
      <c r="Q52" s="47"/>
    </row>
    <row r="53" spans="1:17" s="2" customFormat="1" ht="29.25" hidden="1" customHeight="1" x14ac:dyDescent="0.25">
      <c r="A53" s="44">
        <v>41</v>
      </c>
      <c r="B53" s="23"/>
      <c r="C53" s="23"/>
      <c r="D53" s="23" t="str">
        <f t="shared" si="3"/>
        <v/>
      </c>
      <c r="E53" s="23" t="str">
        <f t="shared" si="3"/>
        <v/>
      </c>
      <c r="F53" s="87"/>
      <c r="G53" s="87"/>
      <c r="H53" s="87"/>
      <c r="I53" s="87"/>
      <c r="J53" s="87"/>
      <c r="K53" s="87"/>
      <c r="L53" s="87"/>
      <c r="M53" s="87"/>
      <c r="N53" s="24"/>
      <c r="O53" s="45" t="str">
        <f t="shared" si="0"/>
        <v/>
      </c>
      <c r="P53" s="46" t="str">
        <f t="shared" si="4"/>
        <v/>
      </c>
      <c r="Q53" s="47"/>
    </row>
    <row r="54" spans="1:17" s="2" customFormat="1" ht="29.25" hidden="1" customHeight="1" x14ac:dyDescent="0.25">
      <c r="A54" s="49">
        <v>42</v>
      </c>
      <c r="B54" s="25"/>
      <c r="C54" s="25"/>
      <c r="D54" s="25" t="str">
        <f t="shared" si="3"/>
        <v/>
      </c>
      <c r="E54" s="25" t="str">
        <f t="shared" si="3"/>
        <v/>
      </c>
      <c r="F54" s="58"/>
      <c r="G54" s="58"/>
      <c r="H54" s="58"/>
      <c r="I54" s="58"/>
      <c r="J54" s="58"/>
      <c r="K54" s="58"/>
      <c r="L54" s="58"/>
      <c r="M54" s="58"/>
      <c r="N54" s="27"/>
      <c r="O54" s="45" t="str">
        <f t="shared" si="0"/>
        <v/>
      </c>
      <c r="P54" s="46" t="str">
        <f t="shared" si="4"/>
        <v/>
      </c>
      <c r="Q54" s="47"/>
    </row>
    <row r="55" spans="1:17" s="2" customFormat="1" ht="29.25" hidden="1" customHeight="1" x14ac:dyDescent="0.25">
      <c r="A55" s="49">
        <v>43</v>
      </c>
      <c r="B55" s="25"/>
      <c r="C55" s="25"/>
      <c r="D55" s="25" t="str">
        <f t="shared" si="3"/>
        <v/>
      </c>
      <c r="E55" s="25" t="str">
        <f t="shared" si="3"/>
        <v/>
      </c>
      <c r="F55" s="58"/>
      <c r="G55" s="58"/>
      <c r="H55" s="58"/>
      <c r="I55" s="58"/>
      <c r="J55" s="58"/>
      <c r="K55" s="58"/>
      <c r="L55" s="58"/>
      <c r="M55" s="58"/>
      <c r="N55" s="27"/>
      <c r="O55" s="45" t="str">
        <f t="shared" si="0"/>
        <v/>
      </c>
      <c r="P55" s="46" t="str">
        <f>IF(O55="","",CHOOSE(O55,500,300,200))</f>
        <v/>
      </c>
      <c r="Q55" s="47"/>
    </row>
    <row r="56" spans="1:17" s="2" customFormat="1" ht="29.25" hidden="1" customHeight="1" x14ac:dyDescent="0.25">
      <c r="A56" s="49">
        <v>44</v>
      </c>
      <c r="B56" s="25"/>
      <c r="C56" s="25"/>
      <c r="D56" s="25" t="str">
        <f t="shared" si="3"/>
        <v/>
      </c>
      <c r="E56" s="25" t="str">
        <f t="shared" si="3"/>
        <v/>
      </c>
      <c r="F56" s="58"/>
      <c r="G56" s="58"/>
      <c r="H56" s="58"/>
      <c r="I56" s="58"/>
      <c r="J56" s="58"/>
      <c r="K56" s="58"/>
      <c r="L56" s="58"/>
      <c r="M56" s="58"/>
      <c r="N56" s="27"/>
      <c r="O56" s="45" t="str">
        <f t="shared" si="0"/>
        <v/>
      </c>
      <c r="P56" s="46" t="str">
        <f>IF(O56="","",CHOOSE(O56,500,300,200))</f>
        <v/>
      </c>
      <c r="Q56" s="47"/>
    </row>
    <row r="57" spans="1:17" s="2" customFormat="1" ht="29.25" hidden="1" customHeight="1" thickBot="1" x14ac:dyDescent="0.3">
      <c r="A57" s="51">
        <v>45</v>
      </c>
      <c r="B57" s="28"/>
      <c r="C57" s="28"/>
      <c r="D57" s="28" t="str">
        <f t="shared" si="3"/>
        <v/>
      </c>
      <c r="E57" s="28" t="str">
        <f t="shared" si="3"/>
        <v/>
      </c>
      <c r="F57" s="88"/>
      <c r="G57" s="88"/>
      <c r="H57" s="88"/>
      <c r="I57" s="88"/>
      <c r="J57" s="88"/>
      <c r="K57" s="88"/>
      <c r="L57" s="88"/>
      <c r="M57" s="88"/>
      <c r="N57" s="30"/>
      <c r="O57" s="45" t="str">
        <f t="shared" si="0"/>
        <v/>
      </c>
      <c r="P57" s="46" t="str">
        <f>IF(O57="","",CHOOSE(O57,500,300,200))</f>
        <v/>
      </c>
      <c r="Q57" s="47"/>
    </row>
    <row r="58" spans="1:17" s="2" customFormat="1" ht="29.25" customHeight="1" x14ac:dyDescent="0.25">
      <c r="G58" s="3"/>
      <c r="I58" s="3"/>
      <c r="Q58" s="47"/>
    </row>
    <row r="59" spans="1:17" s="2" customFormat="1" ht="29.25" customHeight="1" x14ac:dyDescent="0.25">
      <c r="C59" s="3"/>
      <c r="D59" s="3"/>
      <c r="E59" s="3"/>
      <c r="F59" s="3"/>
      <c r="G59" s="3"/>
      <c r="H59" s="3"/>
      <c r="I59" s="3"/>
      <c r="Q59" s="47"/>
    </row>
    <row r="60" spans="1:17" s="2" customFormat="1" ht="29.25" customHeight="1" x14ac:dyDescent="0.25">
      <c r="A60" s="1"/>
      <c r="B60" s="1"/>
      <c r="C60" s="17"/>
      <c r="D60" s="17"/>
      <c r="E60" s="17"/>
      <c r="F60" s="17"/>
      <c r="G60" s="17"/>
      <c r="H60" s="17"/>
      <c r="I60" s="17"/>
      <c r="J60" s="1"/>
      <c r="K60" s="1"/>
      <c r="L60" s="1"/>
      <c r="M60" s="1"/>
      <c r="N60" s="1"/>
      <c r="Q60" s="47"/>
    </row>
    <row r="61" spans="1:17" s="2" customFormat="1" ht="29.25" customHeight="1" x14ac:dyDescent="0.25">
      <c r="A61" s="1"/>
      <c r="B61" s="1"/>
      <c r="C61" s="17"/>
      <c r="D61" s="17"/>
      <c r="E61" s="17"/>
      <c r="F61" s="17"/>
      <c r="G61" s="17"/>
      <c r="H61" s="17"/>
      <c r="I61" s="17"/>
      <c r="J61" s="1"/>
      <c r="K61" s="1"/>
      <c r="L61" s="1"/>
      <c r="M61" s="1"/>
      <c r="N61" s="1"/>
      <c r="Q61" s="47"/>
    </row>
    <row r="62" spans="1:17" s="2" customFormat="1" ht="29.25" customHeight="1" x14ac:dyDescent="0.25">
      <c r="A62" s="1"/>
      <c r="B62" s="1"/>
      <c r="C62" s="17"/>
      <c r="D62" s="17"/>
      <c r="E62" s="17"/>
      <c r="F62" s="17"/>
      <c r="G62" s="17"/>
      <c r="H62" s="17"/>
      <c r="I62" s="17"/>
      <c r="J62" s="1"/>
      <c r="K62" s="1"/>
      <c r="L62" s="1"/>
      <c r="M62" s="1"/>
      <c r="N62" s="1"/>
      <c r="Q62" s="47"/>
    </row>
    <row r="63" spans="1:17" s="2" customFormat="1" ht="34.5" customHeight="1" x14ac:dyDescent="0.25">
      <c r="A63" s="1"/>
      <c r="B63" s="1"/>
      <c r="C63" s="17"/>
      <c r="D63" s="17"/>
      <c r="E63" s="17"/>
      <c r="F63" s="17"/>
      <c r="G63" s="17"/>
      <c r="H63" s="17"/>
      <c r="I63" s="17"/>
      <c r="J63" s="1"/>
      <c r="K63" s="1"/>
      <c r="L63" s="1"/>
      <c r="M63" s="1"/>
      <c r="N63" s="1"/>
    </row>
    <row r="64" spans="1:17" s="2" customFormat="1" ht="16.5" x14ac:dyDescent="0.25">
      <c r="A64" s="1"/>
      <c r="B64" s="1"/>
      <c r="C64" s="17"/>
      <c r="D64" s="17"/>
      <c r="E64" s="17"/>
      <c r="F64" s="17"/>
      <c r="G64" s="17"/>
      <c r="H64" s="17"/>
      <c r="I64" s="17"/>
      <c r="J64" s="1"/>
      <c r="K64" s="1"/>
      <c r="L64" s="1"/>
      <c r="M64" s="1"/>
      <c r="N64" s="1"/>
    </row>
  </sheetData>
  <mergeCells count="109">
    <mergeCell ref="F54:H54"/>
    <mergeCell ref="I54:M54"/>
    <mergeCell ref="F55:H55"/>
    <mergeCell ref="I55:M55"/>
    <mergeCell ref="F56:H56"/>
    <mergeCell ref="I56:M56"/>
    <mergeCell ref="F57:H57"/>
    <mergeCell ref="I57:M57"/>
    <mergeCell ref="F49:H49"/>
    <mergeCell ref="I49:M49"/>
    <mergeCell ref="F50:H50"/>
    <mergeCell ref="I50:M50"/>
    <mergeCell ref="F51:H51"/>
    <mergeCell ref="I51:M51"/>
    <mergeCell ref="F52:H52"/>
    <mergeCell ref="I52:M52"/>
    <mergeCell ref="F53:H53"/>
    <mergeCell ref="I53:M53"/>
    <mergeCell ref="F44:H44"/>
    <mergeCell ref="I44:M44"/>
    <mergeCell ref="F45:H45"/>
    <mergeCell ref="I45:M45"/>
    <mergeCell ref="F46:H46"/>
    <mergeCell ref="I46:M46"/>
    <mergeCell ref="F47:H47"/>
    <mergeCell ref="I47:M47"/>
    <mergeCell ref="F48:H48"/>
    <mergeCell ref="I48:M48"/>
    <mergeCell ref="F39:H39"/>
    <mergeCell ref="I39:M39"/>
    <mergeCell ref="F40:H40"/>
    <mergeCell ref="I40:M40"/>
    <mergeCell ref="F41:H41"/>
    <mergeCell ref="I41:M41"/>
    <mergeCell ref="F42:H42"/>
    <mergeCell ref="I42:M42"/>
    <mergeCell ref="F43:H43"/>
    <mergeCell ref="I43:M4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14:H14"/>
    <mergeCell ref="I14:M14"/>
    <mergeCell ref="F15:H15"/>
    <mergeCell ref="I15:M15"/>
    <mergeCell ref="F16:H16"/>
    <mergeCell ref="I16:M16"/>
    <mergeCell ref="F17:H17"/>
    <mergeCell ref="I17:M17"/>
    <mergeCell ref="F18:H18"/>
    <mergeCell ref="I18:M18"/>
    <mergeCell ref="A7:B7"/>
    <mergeCell ref="A8:B8"/>
    <mergeCell ref="H8:P8"/>
    <mergeCell ref="B9:K9"/>
    <mergeCell ref="F11:N11"/>
    <mergeCell ref="F12:H12"/>
    <mergeCell ref="I12:M12"/>
    <mergeCell ref="F13:H13"/>
    <mergeCell ref="I13:M13"/>
    <mergeCell ref="D1:E1"/>
    <mergeCell ref="H2:N2"/>
    <mergeCell ref="A3:B3"/>
    <mergeCell ref="C3:E3"/>
    <mergeCell ref="A4:B4"/>
    <mergeCell ref="C4:E4"/>
    <mergeCell ref="H4:N4"/>
    <mergeCell ref="A5:B6"/>
    <mergeCell ref="C5:E5"/>
    <mergeCell ref="H5:N5"/>
    <mergeCell ref="C6:E6"/>
    <mergeCell ref="H6:N6"/>
  </mergeCells>
  <phoneticPr fontId="2"/>
  <dataValidations count="2">
    <dataValidation type="list" allowBlank="1" showInputMessage="1" showErrorMessage="1" sqref="F33:H57" xr:uid="{00000000-0002-0000-0100-000000000000}">
      <formula1>"1:一般・大学生,2：中高校生,3：小学生"</formula1>
    </dataValidation>
    <dataValidation type="list" allowBlank="1" showInputMessage="1" showErrorMessage="1" sqref="F13:H32" xr:uid="{10356FD4-5CF4-4CD6-B33A-D430FF9B31F4}">
      <formula1>"1:一般・大学生,2:高校生,3:中学生,4:小学生"</formula1>
    </dataValidation>
  </dataValidations>
  <printOptions horizontalCentered="1" verticalCentered="1"/>
  <pageMargins left="0" right="0" top="0.19685039370078741" bottom="0.19685039370078741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85725</xdr:rowOff>
                  </from>
                  <to>
                    <xdr:col>2</xdr:col>
                    <xdr:colOff>942975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3</xdr:col>
                    <xdr:colOff>114300</xdr:colOff>
                    <xdr:row>6</xdr:row>
                    <xdr:rowOff>66675</xdr:rowOff>
                  </from>
                  <to>
                    <xdr:col>3</xdr:col>
                    <xdr:colOff>723900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66675</xdr:rowOff>
                  </from>
                  <to>
                    <xdr:col>4</xdr:col>
                    <xdr:colOff>819150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Group Box 4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9525</xdr:rowOff>
                  </from>
                  <to>
                    <xdr:col>5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Group Box 5">
              <controlPr defaultSize="0" autoFill="0" autoPict="0">
                <anchor moveWithCells="1">
                  <from>
                    <xdr:col>3</xdr:col>
                    <xdr:colOff>371475</xdr:colOff>
                    <xdr:row>7</xdr:row>
                    <xdr:rowOff>47625</xdr:rowOff>
                  </from>
                  <to>
                    <xdr:col>5</xdr:col>
                    <xdr:colOff>285750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Group Box 6">
              <controlPr defaultSize="0" autoFill="0" autoPict="0">
                <anchor moveWithCells="1">
                  <from>
                    <xdr:col>0</xdr:col>
                    <xdr:colOff>9525</xdr:colOff>
                    <xdr:row>7</xdr:row>
                    <xdr:rowOff>47625</xdr:rowOff>
                  </from>
                  <to>
                    <xdr:col>3</xdr:col>
                    <xdr:colOff>285750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Option Button 7">
              <controlPr defaultSize="0" autoFill="0" autoLine="0" autoPict="0">
                <anchor moveWithCells="1">
                  <from>
                    <xdr:col>8</xdr:col>
                    <xdr:colOff>123825</xdr:colOff>
                    <xdr:row>2</xdr:row>
                    <xdr:rowOff>47625</xdr:rowOff>
                  </from>
                  <to>
                    <xdr:col>9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Option Button 8">
              <controlPr defaultSize="0" autoFill="0" autoLine="0" autoPict="0">
                <anchor moveWithCells="1">
                  <from>
                    <xdr:col>11</xdr:col>
                    <xdr:colOff>142875</xdr:colOff>
                    <xdr:row>2</xdr:row>
                    <xdr:rowOff>47625</xdr:rowOff>
                  </from>
                  <to>
                    <xdr:col>13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Group Box 9">
              <controlPr defaultSize="0" autoFill="0" autoPict="0">
                <anchor moveWithCells="1">
                  <from>
                    <xdr:col>5</xdr:col>
                    <xdr:colOff>666750</xdr:colOff>
                    <xdr:row>2</xdr:row>
                    <xdr:rowOff>0</xdr:rowOff>
                  </from>
                  <to>
                    <xdr:col>13</xdr:col>
                    <xdr:colOff>476250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2024-03-02T00:37:59Z</cp:lastPrinted>
  <dcterms:created xsi:type="dcterms:W3CDTF">2017-03-25T21:28:44Z</dcterms:created>
  <dcterms:modified xsi:type="dcterms:W3CDTF">2024-03-04T01:36:12Z</dcterms:modified>
</cp:coreProperties>
</file>