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75" activeTab="0"/>
  </bookViews>
  <sheets>
    <sheet name="申込書" sheetId="1" r:id="rId1"/>
  </sheets>
  <definedNames>
    <definedName name="_xlnm.Print_Area" localSheetId="0">'申込書'!$A$1:$Q$23</definedName>
    <definedName name="_xlnm.Print_Titles" localSheetId="0">'申込書'!$1:$11</definedName>
  </definedNames>
  <calcPr fullCalcOnLoad="1"/>
</workbook>
</file>

<file path=xl/sharedStrings.xml><?xml version="1.0" encoding="utf-8"?>
<sst xmlns="http://schemas.openxmlformats.org/spreadsheetml/2006/main" count="46" uniqueCount="43">
  <si>
    <t>固定電話</t>
  </si>
  <si>
    <t>携帯電話</t>
  </si>
  <si>
    <t>提出日</t>
  </si>
  <si>
    <t>年</t>
  </si>
  <si>
    <t>月</t>
  </si>
  <si>
    <t>足りないときは行を挿入してしてください</t>
  </si>
  <si>
    <t>春日井市卓球連盟</t>
  </si>
  <si>
    <t>日</t>
  </si>
  <si>
    <t>電話番号</t>
  </si>
  <si>
    <r>
      <rPr>
        <sz val="11"/>
        <color indexed="10"/>
        <rFont val="Meiryo UI"/>
        <family val="3"/>
      </rPr>
      <t>*</t>
    </r>
    <r>
      <rPr>
        <sz val="11"/>
        <rFont val="Meiryo UI"/>
        <family val="3"/>
      </rPr>
      <t>生年月日</t>
    </r>
  </si>
  <si>
    <r>
      <rPr>
        <sz val="12"/>
        <color indexed="10"/>
        <rFont val="Meiryo UI"/>
        <family val="3"/>
      </rPr>
      <t>*</t>
    </r>
    <r>
      <rPr>
        <sz val="12"/>
        <rFont val="Meiryo UI"/>
        <family val="3"/>
      </rPr>
      <t>団　体　名</t>
    </r>
  </si>
  <si>
    <r>
      <rPr>
        <sz val="12"/>
        <color indexed="10"/>
        <rFont val="Meiryo UI"/>
        <family val="3"/>
      </rPr>
      <t>*</t>
    </r>
    <r>
      <rPr>
        <sz val="12"/>
        <rFont val="Meiryo UI"/>
        <family val="3"/>
      </rPr>
      <t>チーム構成</t>
    </r>
  </si>
  <si>
    <r>
      <rPr>
        <sz val="12"/>
        <color indexed="10"/>
        <rFont val="Meiryo UI"/>
        <family val="3"/>
      </rPr>
      <t>*</t>
    </r>
    <r>
      <rPr>
        <sz val="12"/>
        <rFont val="Meiryo UI"/>
        <family val="3"/>
      </rPr>
      <t>代表者名</t>
    </r>
  </si>
  <si>
    <r>
      <rPr>
        <sz val="12"/>
        <color indexed="10"/>
        <rFont val="Meiryo UI"/>
        <family val="3"/>
      </rPr>
      <t>*</t>
    </r>
    <r>
      <rPr>
        <sz val="12"/>
        <rFont val="Meiryo UI"/>
        <family val="3"/>
      </rPr>
      <t>代表者住所</t>
    </r>
  </si>
  <si>
    <t>E-mail</t>
  </si>
  <si>
    <r>
      <rPr>
        <sz val="12"/>
        <color indexed="10"/>
        <rFont val="Meiryo UI"/>
        <family val="3"/>
      </rPr>
      <t>*</t>
    </r>
    <r>
      <rPr>
        <sz val="12"/>
        <color indexed="8"/>
        <rFont val="Meiryo UI"/>
        <family val="3"/>
      </rPr>
      <t>姓</t>
    </r>
  </si>
  <si>
    <r>
      <rPr>
        <sz val="12"/>
        <color indexed="10"/>
        <rFont val="Meiryo UI"/>
        <family val="3"/>
      </rPr>
      <t>*</t>
    </r>
    <r>
      <rPr>
        <sz val="12"/>
        <color indexed="8"/>
        <rFont val="Meiryo UI"/>
        <family val="3"/>
      </rPr>
      <t>名</t>
    </r>
  </si>
  <si>
    <r>
      <rPr>
        <sz val="12"/>
        <color indexed="10"/>
        <rFont val="Meiryo UI"/>
        <family val="3"/>
      </rPr>
      <t>*</t>
    </r>
    <r>
      <rPr>
        <sz val="12"/>
        <rFont val="Meiryo UI"/>
        <family val="3"/>
      </rPr>
      <t>性別</t>
    </r>
  </si>
  <si>
    <r>
      <rPr>
        <sz val="12"/>
        <color indexed="10"/>
        <rFont val="Meiryo UI"/>
        <family val="3"/>
      </rPr>
      <t>*</t>
    </r>
    <r>
      <rPr>
        <sz val="12"/>
        <color indexed="8"/>
        <rFont val="Meiryo UI"/>
        <family val="3"/>
      </rPr>
      <t>姓　かな</t>
    </r>
  </si>
  <si>
    <r>
      <rPr>
        <sz val="12"/>
        <color indexed="10"/>
        <rFont val="Meiryo UI"/>
        <family val="3"/>
      </rPr>
      <t>*</t>
    </r>
    <r>
      <rPr>
        <sz val="12"/>
        <color indexed="8"/>
        <rFont val="Meiryo UI"/>
        <family val="3"/>
      </rPr>
      <t>名　かな</t>
    </r>
  </si>
  <si>
    <t>団体</t>
  </si>
  <si>
    <t>５名まで</t>
  </si>
  <si>
    <t>個人</t>
  </si>
  <si>
    <t>1名</t>
  </si>
  <si>
    <t>一般・大学</t>
  </si>
  <si>
    <t>高校</t>
  </si>
  <si>
    <t>小・中学</t>
  </si>
  <si>
    <t>加盟会費(円)</t>
  </si>
  <si>
    <t>〒</t>
  </si>
  <si>
    <t>加盟人数</t>
  </si>
  <si>
    <t>個人</t>
  </si>
  <si>
    <t>団体</t>
  </si>
  <si>
    <t>名</t>
  </si>
  <si>
    <t>５名を越す　１名毎</t>
  </si>
  <si>
    <t>特別会員申請書</t>
  </si>
  <si>
    <t>西暦・和暦でも入力可          (表示は和暦)</t>
  </si>
  <si>
    <r>
      <rPr>
        <sz val="11"/>
        <color indexed="10"/>
        <rFont val="Meiryo UI"/>
        <family val="3"/>
      </rPr>
      <t>*</t>
    </r>
    <r>
      <rPr>
        <sz val="11"/>
        <color indexed="8"/>
        <rFont val="Meiryo UI"/>
        <family val="3"/>
      </rPr>
      <t>住所　あるいは</t>
    </r>
  </si>
  <si>
    <t>勤務先名/勤務先住所</t>
  </si>
  <si>
    <t>取得資格(審判・コーチ)等ある場合は記入してください。</t>
  </si>
  <si>
    <t>令和</t>
  </si>
  <si>
    <r>
      <t>春日井市卓球連盟　　　　　　　　　</t>
    </r>
    <r>
      <rPr>
        <b/>
        <sz val="11"/>
        <color indexed="10"/>
        <rFont val="Meiryo UI"/>
        <family val="3"/>
      </rPr>
      <t>*</t>
    </r>
    <r>
      <rPr>
        <sz val="11"/>
        <rFont val="Meiryo UI"/>
        <family val="3"/>
      </rPr>
      <t>在籍期間　　　　　　　　　</t>
    </r>
    <r>
      <rPr>
        <b/>
        <sz val="11"/>
        <color indexed="10"/>
        <rFont val="Meiryo UI"/>
        <family val="3"/>
      </rPr>
      <t>*</t>
    </r>
    <r>
      <rPr>
        <sz val="9"/>
        <rFont val="Meiryo UI"/>
        <family val="3"/>
      </rPr>
      <t>高校・大学・チーム名記入</t>
    </r>
  </si>
  <si>
    <t>2024年度</t>
  </si>
  <si>
    <r>
      <t>年齢(自動計算)　　　　　　</t>
    </r>
    <r>
      <rPr>
        <sz val="9"/>
        <color indexed="10"/>
        <rFont val="Meiryo UI"/>
        <family val="3"/>
      </rPr>
      <t>基準日2025年4月1日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</si>
</sst>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\ hh:mm:ss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&quot;年&quot;m&quot;月&quot;d&quot;日&quot;;@"/>
    <numFmt numFmtId="183" formatCode="ggge&quot;年&quot;"/>
    <numFmt numFmtId="184" formatCode="mmm\-yyyy"/>
    <numFmt numFmtId="185" formatCode="0_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7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2"/>
      <name val="Meiryo UI"/>
      <family val="3"/>
    </font>
    <font>
      <sz val="11"/>
      <name val="Meiryo UI"/>
      <family val="3"/>
    </font>
    <font>
      <sz val="16"/>
      <name val="Meiryo UI"/>
      <family val="3"/>
    </font>
    <font>
      <sz val="10"/>
      <name val="Meiryo UI"/>
      <family val="3"/>
    </font>
    <font>
      <sz val="11"/>
      <color indexed="10"/>
      <name val="Meiryo UI"/>
      <family val="3"/>
    </font>
    <font>
      <sz val="12"/>
      <color indexed="10"/>
      <name val="Meiryo UI"/>
      <family val="3"/>
    </font>
    <font>
      <sz val="12"/>
      <color indexed="8"/>
      <name val="Meiryo UI"/>
      <family val="3"/>
    </font>
    <font>
      <b/>
      <sz val="16"/>
      <name val="Meiryo UI"/>
      <family val="3"/>
    </font>
    <font>
      <sz val="18"/>
      <name val="Meiryo UI"/>
      <family val="3"/>
    </font>
    <font>
      <sz val="11"/>
      <color indexed="8"/>
      <name val="Meiryo UI"/>
      <family val="3"/>
    </font>
    <font>
      <sz val="14"/>
      <name val="Meiryo UI"/>
      <family val="3"/>
    </font>
    <font>
      <b/>
      <sz val="12"/>
      <name val="Meiryo UI"/>
      <family val="3"/>
    </font>
    <font>
      <b/>
      <sz val="18"/>
      <name val="Meiryo UI"/>
      <family val="3"/>
    </font>
    <font>
      <sz val="8"/>
      <name val="Meiryo UI"/>
      <family val="3"/>
    </font>
    <font>
      <sz val="9"/>
      <name val="Meiryo UI"/>
      <family val="3"/>
    </font>
    <font>
      <b/>
      <sz val="11"/>
      <color indexed="10"/>
      <name val="Meiryo UI"/>
      <family val="3"/>
    </font>
    <font>
      <sz val="9"/>
      <color indexed="10"/>
      <name val="Meiryo UI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Meiryo UI"/>
      <family val="3"/>
    </font>
    <font>
      <sz val="9"/>
      <color indexed="8"/>
      <name val="Meiryo UI"/>
      <family val="3"/>
    </font>
    <font>
      <b/>
      <sz val="16"/>
      <color indexed="10"/>
      <name val="Meiryo UI"/>
      <family val="3"/>
    </font>
    <font>
      <u val="single"/>
      <sz val="12"/>
      <color indexed="30"/>
      <name val="Meiryo UI"/>
      <family val="3"/>
    </font>
    <font>
      <sz val="10.5"/>
      <color indexed="8"/>
      <name val="Meiryo UI"/>
      <family val="3"/>
    </font>
    <font>
      <b/>
      <sz val="12"/>
      <color indexed="10"/>
      <name val="Meiryo UI"/>
      <family val="3"/>
    </font>
    <font>
      <b/>
      <sz val="10.5"/>
      <color indexed="3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rgb="FFFF0000"/>
      <name val="Meiryo UI"/>
      <family val="3"/>
    </font>
    <font>
      <sz val="9"/>
      <color rgb="FF000000"/>
      <name val="Meiryo UI"/>
      <family val="3"/>
    </font>
    <font>
      <sz val="12"/>
      <color theme="1"/>
      <name val="Meiryo UI"/>
      <family val="3"/>
    </font>
    <font>
      <b/>
      <sz val="16"/>
      <color rgb="FFFF0000"/>
      <name val="Meiryo UI"/>
      <family val="3"/>
    </font>
    <font>
      <sz val="11"/>
      <color theme="1"/>
      <name val="Meiryo UI"/>
      <family val="3"/>
    </font>
    <font>
      <sz val="11"/>
      <color rgb="FFFF0000"/>
      <name val="Meiryo UI"/>
      <family val="3"/>
    </font>
    <font>
      <u val="single"/>
      <sz val="12"/>
      <color theme="1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 applyProtection="1">
      <alignment vertical="center"/>
      <protection locked="0"/>
    </xf>
    <xf numFmtId="0" fontId="65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0" fontId="66" fillId="0" borderId="0" xfId="0" applyFont="1" applyAlignment="1">
      <alignment horizontal="justify" readingOrder="1"/>
    </xf>
    <xf numFmtId="14" fontId="6" fillId="0" borderId="0" xfId="0" applyNumberFormat="1" applyFont="1" applyAlignment="1">
      <alignment/>
    </xf>
    <xf numFmtId="49" fontId="7" fillId="0" borderId="0" xfId="0" applyNumberFormat="1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3" fontId="5" fillId="33" borderId="0" xfId="0" applyNumberFormat="1" applyFont="1" applyFill="1" applyAlignment="1">
      <alignment horizontal="right" wrapText="1"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center" shrinkToFit="1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7" fillId="0" borderId="0" xfId="43" applyFont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7" fillId="33" borderId="2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3" borderId="15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left" vertical="center"/>
    </xf>
    <xf numFmtId="0" fontId="5" fillId="0" borderId="0" xfId="0" applyFont="1" applyBorder="1" applyAlignment="1">
      <alignment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71" fillId="0" borderId="11" xfId="43" applyFont="1" applyBorder="1" applyAlignment="1" applyProtection="1">
      <alignment horizontal="center" vertical="center" wrapText="1"/>
      <protection locked="0"/>
    </xf>
    <xf numFmtId="0" fontId="71" fillId="0" borderId="18" xfId="43" applyFont="1" applyBorder="1" applyAlignment="1" applyProtection="1">
      <alignment horizontal="center" vertical="center" wrapText="1"/>
      <protection locked="0"/>
    </xf>
    <xf numFmtId="0" fontId="71" fillId="0" borderId="13" xfId="43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49" fontId="4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57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38100</xdr:colOff>
      <xdr:row>0</xdr:row>
      <xdr:rowOff>76200</xdr:rowOff>
    </xdr:from>
    <xdr:ext cx="5153025" cy="638175"/>
    <xdr:sp>
      <xdr:nvSpPr>
        <xdr:cNvPr id="1" name="Text Box 22"/>
        <xdr:cNvSpPr txBox="1">
          <a:spLocks noChangeArrowheads="1"/>
        </xdr:cNvSpPr>
      </xdr:nvSpPr>
      <xdr:spPr>
        <a:xfrm>
          <a:off x="13039725" y="76200"/>
          <a:ext cx="5153025" cy="638175"/>
        </a:xfrm>
        <a:prstGeom prst="rect">
          <a:avLst/>
        </a:prstGeom>
        <a:solidFill>
          <a:srgbClr val="FFF2CC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 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姓、名の欄に入力すると、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ふりがなが自動に入力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されます。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ふりがなを訂正するときは　セルに上書きして訂正してください。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2"/>
  <sheetViews>
    <sheetView tabSelected="1" view="pageBreakPreview" zoomScaleSheetLayoutView="100" zoomScalePageLayoutView="0" workbookViewId="0" topLeftCell="A1">
      <selection activeCell="O4" sqref="O4"/>
    </sheetView>
  </sheetViews>
  <sheetFormatPr defaultColWidth="9.00390625" defaultRowHeight="13.5"/>
  <cols>
    <col min="1" max="1" width="4.75390625" style="4" customWidth="1"/>
    <col min="2" max="2" width="13.125" style="4" customWidth="1"/>
    <col min="3" max="3" width="13.125" style="5" customWidth="1"/>
    <col min="4" max="4" width="12.75390625" style="5" customWidth="1"/>
    <col min="5" max="5" width="8.375" style="5" customWidth="1"/>
    <col min="6" max="6" width="10.625" style="5" customWidth="1"/>
    <col min="7" max="10" width="4.25390625" style="5" customWidth="1"/>
    <col min="11" max="11" width="17.875" style="5" customWidth="1"/>
    <col min="12" max="12" width="21.00390625" style="5" customWidth="1"/>
    <col min="13" max="13" width="23.375" style="16" customWidth="1"/>
    <col min="14" max="16" width="3.125" style="18" customWidth="1"/>
    <col min="17" max="17" width="19.25390625" style="4" customWidth="1"/>
    <col min="18" max="18" width="14.375" style="4" bestFit="1" customWidth="1"/>
    <col min="19" max="23" width="9.00390625" style="4" customWidth="1"/>
    <col min="24" max="25" width="14.875" style="4" customWidth="1"/>
    <col min="26" max="26" width="7.25390625" style="4" customWidth="1"/>
    <col min="27" max="28" width="9.00390625" style="4" customWidth="1"/>
    <col min="29" max="29" width="7.25390625" style="4" customWidth="1"/>
    <col min="30" max="30" width="11.75390625" style="4" customWidth="1"/>
    <col min="31" max="31" width="8.625" style="4" customWidth="1"/>
    <col min="32" max="32" width="7.25390625" style="4" customWidth="1"/>
    <col min="33" max="33" width="3.50390625" style="4" customWidth="1"/>
    <col min="34" max="16384" width="9.00390625" style="4" customWidth="1"/>
  </cols>
  <sheetData>
    <row r="1" spans="2:47" s="7" customFormat="1" ht="29.25" customHeight="1">
      <c r="B1" s="8" t="s">
        <v>41</v>
      </c>
      <c r="C1" s="75" t="s">
        <v>6</v>
      </c>
      <c r="D1" s="75"/>
      <c r="E1" s="32">
        <f>IF(S3=0,"",(CHOOSE(S3,"男子","女子","混成")))</f>
      </c>
      <c r="F1" s="67" t="s">
        <v>34</v>
      </c>
      <c r="G1" s="9"/>
      <c r="H1" s="9"/>
      <c r="I1" s="9"/>
      <c r="J1" s="9"/>
      <c r="K1" s="9"/>
      <c r="L1" s="9"/>
      <c r="M1" s="10"/>
      <c r="N1" s="11"/>
      <c r="O1" s="11"/>
      <c r="P1" s="11"/>
      <c r="Q1" s="9"/>
      <c r="R1" s="30" t="str">
        <f>TEXT(VALUE(LEFT(B1,4))+1,"0")&amp;"/4/1"</f>
        <v>2025/4/1</v>
      </c>
      <c r="S1" s="9">
        <f ca="1">YEAR(TODAY())-1965</f>
        <v>59</v>
      </c>
      <c r="T1" s="9"/>
      <c r="U1" s="9"/>
      <c r="V1" s="9"/>
      <c r="W1" s="9"/>
      <c r="X1" s="9"/>
      <c r="Y1" s="9"/>
      <c r="Z1" s="9"/>
      <c r="AA1" s="9"/>
      <c r="AB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</row>
    <row r="2" spans="2:47" ht="14.25" customHeight="1">
      <c r="B2" s="9"/>
      <c r="C2" s="9"/>
      <c r="D2" s="12" t="s">
        <v>2</v>
      </c>
      <c r="E2" s="13" t="s">
        <v>39</v>
      </c>
      <c r="F2" s="14"/>
      <c r="G2" s="14" t="s">
        <v>3</v>
      </c>
      <c r="H2" s="14"/>
      <c r="I2" s="14" t="s">
        <v>4</v>
      </c>
      <c r="J2" s="14"/>
      <c r="K2" s="15" t="s">
        <v>7</v>
      </c>
      <c r="L2" s="31"/>
      <c r="N2" s="17"/>
      <c r="S2" s="9"/>
      <c r="T2" s="9"/>
      <c r="U2" s="9"/>
      <c r="V2" s="9"/>
      <c r="W2" s="9"/>
      <c r="X2" s="9"/>
      <c r="Y2" s="9"/>
      <c r="Z2" s="9"/>
      <c r="AA2" s="9"/>
      <c r="AB2" s="9" t="s">
        <v>28</v>
      </c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2:20" s="19" customFormat="1" ht="77.25" customHeight="1">
      <c r="B3" s="1" t="s">
        <v>10</v>
      </c>
      <c r="C3" s="80"/>
      <c r="D3" s="81"/>
      <c r="E3" s="82"/>
      <c r="F3" s="20" t="s">
        <v>11</v>
      </c>
      <c r="G3" s="21"/>
      <c r="M3" s="2"/>
      <c r="N3" s="3"/>
      <c r="O3" s="22"/>
      <c r="P3" s="22"/>
      <c r="S3" s="19">
        <v>0</v>
      </c>
      <c r="T3" s="19">
        <f>IF(S3=0,"",CHOOSE(S3,"男子","女子","混成"))</f>
      </c>
    </row>
    <row r="4" spans="2:18" s="19" customFormat="1" ht="23.25" customHeight="1">
      <c r="B4" s="1" t="s">
        <v>12</v>
      </c>
      <c r="C4" s="83"/>
      <c r="D4" s="84"/>
      <c r="E4" s="85"/>
      <c r="F4" s="6" t="s">
        <v>0</v>
      </c>
      <c r="G4" s="97"/>
      <c r="H4" s="98"/>
      <c r="I4" s="98"/>
      <c r="J4" s="98"/>
      <c r="K4" s="99"/>
      <c r="L4" s="21"/>
      <c r="M4" s="3"/>
      <c r="N4" s="3"/>
      <c r="O4" s="22"/>
      <c r="P4" s="22"/>
      <c r="R4" s="23"/>
    </row>
    <row r="5" spans="2:18" s="19" customFormat="1" ht="16.5" customHeight="1">
      <c r="B5" s="76" t="s">
        <v>13</v>
      </c>
      <c r="C5" s="86" t="s">
        <v>28</v>
      </c>
      <c r="D5" s="87"/>
      <c r="E5" s="88"/>
      <c r="F5" s="6" t="s">
        <v>1</v>
      </c>
      <c r="G5" s="97"/>
      <c r="H5" s="98"/>
      <c r="I5" s="98"/>
      <c r="J5" s="98"/>
      <c r="K5" s="99"/>
      <c r="L5" s="21"/>
      <c r="M5" s="3"/>
      <c r="N5" s="3"/>
      <c r="O5" s="22"/>
      <c r="P5" s="22"/>
      <c r="R5" s="23"/>
    </row>
    <row r="6" spans="2:33" s="19" customFormat="1" ht="20.25" customHeight="1">
      <c r="B6" s="76"/>
      <c r="C6" s="83"/>
      <c r="D6" s="84"/>
      <c r="E6" s="85"/>
      <c r="F6" s="6" t="s">
        <v>14</v>
      </c>
      <c r="G6" s="100"/>
      <c r="H6" s="101"/>
      <c r="I6" s="101"/>
      <c r="J6" s="101"/>
      <c r="K6" s="102"/>
      <c r="L6" s="43"/>
      <c r="M6" s="103"/>
      <c r="N6" s="103"/>
      <c r="O6" s="103"/>
      <c r="P6" s="103"/>
      <c r="R6" s="23"/>
      <c r="Z6" s="71" t="s">
        <v>27</v>
      </c>
      <c r="AA6" s="72"/>
      <c r="AB6" s="40" t="s">
        <v>24</v>
      </c>
      <c r="AC6" s="39" t="s">
        <v>25</v>
      </c>
      <c r="AD6" s="33" t="s">
        <v>26</v>
      </c>
      <c r="AG6" s="19" t="s">
        <v>32</v>
      </c>
    </row>
    <row r="7" spans="2:30" ht="31.5" customHeight="1" hidden="1">
      <c r="B7" s="5"/>
      <c r="R7" s="47" t="s">
        <v>29</v>
      </c>
      <c r="S7" s="48"/>
      <c r="T7" s="40" t="s">
        <v>30</v>
      </c>
      <c r="U7" s="55" t="s">
        <v>31</v>
      </c>
      <c r="V7" s="50" t="s">
        <v>24</v>
      </c>
      <c r="W7" s="51" t="s">
        <v>25</v>
      </c>
      <c r="Z7" s="41" t="s">
        <v>20</v>
      </c>
      <c r="AA7" s="60" t="s">
        <v>21</v>
      </c>
      <c r="AB7" s="61">
        <v>4000</v>
      </c>
      <c r="AC7" s="62">
        <v>3000</v>
      </c>
      <c r="AD7" s="60">
        <v>0</v>
      </c>
    </row>
    <row r="8" spans="2:30" ht="24" customHeight="1" hidden="1" thickBot="1">
      <c r="B8" s="58"/>
      <c r="C8" s="56"/>
      <c r="D8" s="44"/>
      <c r="E8" s="25"/>
      <c r="F8" s="57"/>
      <c r="R8" s="46">
        <f>COUNTA(B13:B40)</f>
        <v>0</v>
      </c>
      <c r="S8" s="4">
        <v>0</v>
      </c>
      <c r="T8" s="49">
        <f>IF((S8=2)*(S9=1),AB9*R8,IF((S8=2)*(S9=2),AC9*R8,""))</f>
      </c>
      <c r="U8" s="52"/>
      <c r="V8" s="53">
        <f>IF(R8&lt;&gt;"",IF(R8&lt;6,AB7,(R8-5)*AB8+AB7),0)</f>
        <v>4000</v>
      </c>
      <c r="W8" s="54">
        <f>IF(R8&lt;&gt;"",IF(R8&lt;6,AC7,(R8-5)*AC8+AC7),0)</f>
        <v>3000</v>
      </c>
      <c r="Z8" s="42"/>
      <c r="AA8" s="59" t="s">
        <v>33</v>
      </c>
      <c r="AB8" s="63">
        <v>600</v>
      </c>
      <c r="AC8" s="64">
        <v>200</v>
      </c>
      <c r="AD8" s="65">
        <v>0</v>
      </c>
    </row>
    <row r="9" spans="4:30" ht="24.75" customHeight="1">
      <c r="D9" s="45"/>
      <c r="R9" s="68"/>
      <c r="S9" s="4">
        <v>0</v>
      </c>
      <c r="T9" s="68"/>
      <c r="Z9" s="34" t="s">
        <v>22</v>
      </c>
      <c r="AA9" s="60" t="s">
        <v>23</v>
      </c>
      <c r="AB9" s="61">
        <v>1500</v>
      </c>
      <c r="AC9" s="66">
        <v>800</v>
      </c>
      <c r="AD9" s="60">
        <v>0</v>
      </c>
    </row>
    <row r="10" spans="2:18" ht="12.75" customHeight="1" hidden="1">
      <c r="B10" s="19" t="s">
        <v>5</v>
      </c>
      <c r="R10" s="24"/>
    </row>
    <row r="11" spans="1:18" s="5" customFormat="1" ht="24" customHeight="1">
      <c r="A11" s="89"/>
      <c r="B11" s="77" t="s">
        <v>15</v>
      </c>
      <c r="C11" s="77" t="s">
        <v>16</v>
      </c>
      <c r="D11" s="77" t="s">
        <v>18</v>
      </c>
      <c r="E11" s="77" t="s">
        <v>19</v>
      </c>
      <c r="F11" s="76" t="s">
        <v>17</v>
      </c>
      <c r="G11" s="89" t="s">
        <v>9</v>
      </c>
      <c r="H11" s="89"/>
      <c r="I11" s="89"/>
      <c r="J11" s="89"/>
      <c r="K11" s="90" t="s">
        <v>42</v>
      </c>
      <c r="L11" s="107" t="s">
        <v>40</v>
      </c>
      <c r="M11" s="69" t="s">
        <v>36</v>
      </c>
      <c r="N11" s="91" t="s">
        <v>8</v>
      </c>
      <c r="O11" s="92"/>
      <c r="P11" s="93"/>
      <c r="Q11" s="78" t="s">
        <v>38</v>
      </c>
      <c r="R11" s="25"/>
    </row>
    <row r="12" spans="1:18" s="5" customFormat="1" ht="26.25" customHeight="1">
      <c r="A12" s="89"/>
      <c r="B12" s="77"/>
      <c r="C12" s="77"/>
      <c r="D12" s="77"/>
      <c r="E12" s="77"/>
      <c r="F12" s="76"/>
      <c r="G12" s="105" t="s">
        <v>35</v>
      </c>
      <c r="H12" s="106"/>
      <c r="I12" s="106"/>
      <c r="J12" s="106"/>
      <c r="K12" s="90"/>
      <c r="L12" s="107"/>
      <c r="M12" s="70" t="s">
        <v>37</v>
      </c>
      <c r="N12" s="94"/>
      <c r="O12" s="95"/>
      <c r="P12" s="96"/>
      <c r="Q12" s="79"/>
      <c r="R12" s="25"/>
    </row>
    <row r="13" spans="1:35" s="19" customFormat="1" ht="44.25" customHeight="1">
      <c r="A13" s="1">
        <v>1</v>
      </c>
      <c r="B13" s="1"/>
      <c r="C13" s="1"/>
      <c r="D13" s="1">
        <f>PHONETIC(B13)</f>
      </c>
      <c r="E13" s="1">
        <f>PHONETIC(C13)</f>
      </c>
      <c r="F13" s="1"/>
      <c r="G13" s="108"/>
      <c r="H13" s="76"/>
      <c r="I13" s="76"/>
      <c r="J13" s="76"/>
      <c r="K13" s="26">
        <f aca="true" t="shared" si="0" ref="K13:K19">IF(G13="","",DATEDIF(G13,$R$1,"Y"))</f>
      </c>
      <c r="L13" s="26"/>
      <c r="M13" s="27"/>
      <c r="N13" s="104"/>
      <c r="O13" s="104"/>
      <c r="P13" s="104"/>
      <c r="Q13" s="28"/>
      <c r="AC13" s="9"/>
      <c r="AD13" s="9"/>
      <c r="AE13" s="9"/>
      <c r="AF13" s="9"/>
      <c r="AG13" s="9"/>
      <c r="AH13" s="9"/>
      <c r="AI13" s="9"/>
    </row>
    <row r="14" spans="1:35" s="19" customFormat="1" ht="44.25" customHeight="1">
      <c r="A14" s="1">
        <v>2</v>
      </c>
      <c r="B14" s="1"/>
      <c r="C14" s="1"/>
      <c r="D14" s="1">
        <f aca="true" t="shared" si="1" ref="D14:D22">PHONETIC(B14)</f>
      </c>
      <c r="E14" s="1">
        <f aca="true" t="shared" si="2" ref="E14:E19">PHONETIC(C14)</f>
      </c>
      <c r="F14" s="1"/>
      <c r="G14" s="108"/>
      <c r="H14" s="76"/>
      <c r="I14" s="76"/>
      <c r="J14" s="76"/>
      <c r="K14" s="26">
        <f t="shared" si="0"/>
      </c>
      <c r="L14" s="26"/>
      <c r="M14" s="27"/>
      <c r="N14" s="104"/>
      <c r="O14" s="104"/>
      <c r="P14" s="104"/>
      <c r="Q14" s="28"/>
      <c r="R14" s="29"/>
      <c r="AH14" s="9"/>
      <c r="AI14" s="9"/>
    </row>
    <row r="15" spans="1:18" s="19" customFormat="1" ht="44.25" customHeight="1">
      <c r="A15" s="1">
        <v>3</v>
      </c>
      <c r="B15" s="1"/>
      <c r="C15" s="1"/>
      <c r="D15" s="1">
        <f t="shared" si="1"/>
      </c>
      <c r="E15" s="1">
        <f t="shared" si="2"/>
      </c>
      <c r="F15" s="1"/>
      <c r="G15" s="108"/>
      <c r="H15" s="76"/>
      <c r="I15" s="76"/>
      <c r="J15" s="76"/>
      <c r="K15" s="26">
        <f t="shared" si="0"/>
      </c>
      <c r="L15" s="26"/>
      <c r="M15" s="27"/>
      <c r="N15" s="104"/>
      <c r="O15" s="104"/>
      <c r="P15" s="104"/>
      <c r="Q15" s="28"/>
      <c r="R15" s="24"/>
    </row>
    <row r="16" spans="1:18" s="19" customFormat="1" ht="44.25" customHeight="1">
      <c r="A16" s="1">
        <v>4</v>
      </c>
      <c r="B16" s="1"/>
      <c r="C16" s="1"/>
      <c r="D16" s="1">
        <f t="shared" si="1"/>
      </c>
      <c r="E16" s="1">
        <f t="shared" si="2"/>
      </c>
      <c r="F16" s="1"/>
      <c r="G16" s="108"/>
      <c r="H16" s="76"/>
      <c r="I16" s="76"/>
      <c r="J16" s="76"/>
      <c r="K16" s="26">
        <f t="shared" si="0"/>
      </c>
      <c r="L16" s="26"/>
      <c r="M16" s="27"/>
      <c r="N16" s="104"/>
      <c r="O16" s="104"/>
      <c r="P16" s="104"/>
      <c r="Q16" s="28"/>
      <c r="R16" s="29"/>
    </row>
    <row r="17" spans="1:18" s="19" customFormat="1" ht="44.25" customHeight="1">
      <c r="A17" s="1">
        <v>5</v>
      </c>
      <c r="B17" s="1"/>
      <c r="C17" s="1"/>
      <c r="D17" s="1">
        <f t="shared" si="1"/>
      </c>
      <c r="E17" s="1">
        <f t="shared" si="2"/>
      </c>
      <c r="F17" s="1"/>
      <c r="G17" s="76"/>
      <c r="H17" s="76"/>
      <c r="I17" s="76"/>
      <c r="J17" s="76"/>
      <c r="K17" s="26">
        <f t="shared" si="0"/>
      </c>
      <c r="L17" s="26"/>
      <c r="M17" s="27"/>
      <c r="N17" s="109"/>
      <c r="O17" s="109"/>
      <c r="P17" s="109"/>
      <c r="Q17" s="28"/>
      <c r="R17" s="29"/>
    </row>
    <row r="18" spans="1:28" s="19" customFormat="1" ht="44.25" customHeight="1">
      <c r="A18" s="1">
        <v>6</v>
      </c>
      <c r="B18" s="1"/>
      <c r="C18" s="1"/>
      <c r="D18" s="1">
        <f t="shared" si="1"/>
      </c>
      <c r="E18" s="1">
        <f t="shared" si="2"/>
      </c>
      <c r="F18" s="1"/>
      <c r="G18" s="108"/>
      <c r="H18" s="76"/>
      <c r="I18" s="76"/>
      <c r="J18" s="76"/>
      <c r="K18" s="26">
        <f t="shared" si="0"/>
      </c>
      <c r="L18" s="26"/>
      <c r="M18" s="27"/>
      <c r="N18" s="104"/>
      <c r="O18" s="104"/>
      <c r="P18" s="104"/>
      <c r="Q18" s="28"/>
      <c r="R18" s="29"/>
      <c r="AA18" s="73"/>
      <c r="AB18" s="73"/>
    </row>
    <row r="19" spans="1:35" s="19" customFormat="1" ht="44.25" customHeight="1">
      <c r="A19" s="1">
        <v>7</v>
      </c>
      <c r="B19" s="1"/>
      <c r="C19" s="1"/>
      <c r="D19" s="1">
        <f t="shared" si="1"/>
      </c>
      <c r="E19" s="1">
        <f t="shared" si="2"/>
      </c>
      <c r="F19" s="1"/>
      <c r="G19" s="76"/>
      <c r="H19" s="76"/>
      <c r="I19" s="76"/>
      <c r="J19" s="76"/>
      <c r="K19" s="26">
        <f t="shared" si="0"/>
      </c>
      <c r="L19" s="26"/>
      <c r="M19" s="27"/>
      <c r="N19" s="104"/>
      <c r="O19" s="104"/>
      <c r="P19" s="104"/>
      <c r="Q19" s="28"/>
      <c r="R19" s="29"/>
      <c r="AA19" s="74"/>
      <c r="AB19" s="35"/>
      <c r="AC19" s="4"/>
      <c r="AD19" s="4"/>
      <c r="AE19" s="4"/>
      <c r="AF19" s="4"/>
      <c r="AG19" s="4"/>
      <c r="AH19" s="4"/>
      <c r="AI19" s="4"/>
    </row>
    <row r="20" spans="1:31" s="19" customFormat="1" ht="44.25" customHeight="1">
      <c r="A20" s="1">
        <v>8</v>
      </c>
      <c r="B20" s="1"/>
      <c r="C20" s="1"/>
      <c r="D20" s="1">
        <f t="shared" si="1"/>
      </c>
      <c r="E20" s="1"/>
      <c r="F20" s="1"/>
      <c r="G20" s="108"/>
      <c r="H20" s="76"/>
      <c r="I20" s="76"/>
      <c r="J20" s="76"/>
      <c r="K20" s="26">
        <f>IF(G20="","",DATEDIF(G20,$R$1,"Y"))</f>
      </c>
      <c r="L20" s="26"/>
      <c r="M20" s="27"/>
      <c r="N20" s="104"/>
      <c r="O20" s="104"/>
      <c r="P20" s="104"/>
      <c r="Q20" s="28"/>
      <c r="AA20" s="74"/>
      <c r="AB20" s="38"/>
      <c r="AC20" s="37"/>
      <c r="AD20" s="37"/>
      <c r="AE20" s="37"/>
    </row>
    <row r="21" spans="1:31" s="19" customFormat="1" ht="44.25" customHeight="1">
      <c r="A21" s="1">
        <v>9</v>
      </c>
      <c r="B21" s="1"/>
      <c r="C21" s="1"/>
      <c r="D21" s="1">
        <f t="shared" si="1"/>
      </c>
      <c r="E21" s="1"/>
      <c r="F21" s="1"/>
      <c r="G21" s="108"/>
      <c r="H21" s="76"/>
      <c r="I21" s="76"/>
      <c r="J21" s="76"/>
      <c r="K21" s="26">
        <f>IF(G21="","",DATEDIF(G21,$R$1,"Y"))</f>
      </c>
      <c r="L21" s="26"/>
      <c r="M21" s="27"/>
      <c r="N21" s="104"/>
      <c r="O21" s="104"/>
      <c r="P21" s="104"/>
      <c r="Q21" s="28"/>
      <c r="AA21" s="35"/>
      <c r="AB21" s="35"/>
      <c r="AC21" s="36"/>
      <c r="AD21" s="37"/>
      <c r="AE21" s="37"/>
    </row>
    <row r="22" spans="1:17" s="19" customFormat="1" ht="44.25" customHeight="1">
      <c r="A22" s="1">
        <v>10</v>
      </c>
      <c r="B22" s="1"/>
      <c r="C22" s="1"/>
      <c r="D22" s="1">
        <f t="shared" si="1"/>
      </c>
      <c r="E22" s="1"/>
      <c r="F22" s="1"/>
      <c r="G22" s="108"/>
      <c r="H22" s="76"/>
      <c r="I22" s="76"/>
      <c r="J22" s="76"/>
      <c r="K22" s="26">
        <f>IF(G22="","",DATEDIF(G22,$R$1,"Y"))</f>
      </c>
      <c r="L22" s="26"/>
      <c r="M22" s="27"/>
      <c r="N22" s="104"/>
      <c r="O22" s="104"/>
      <c r="P22" s="104"/>
      <c r="Q22" s="28"/>
    </row>
  </sheetData>
  <sheetProtection/>
  <mergeCells count="45">
    <mergeCell ref="G17:J17"/>
    <mergeCell ref="G18:J18"/>
    <mergeCell ref="G19:J19"/>
    <mergeCell ref="G20:J20"/>
    <mergeCell ref="G21:J21"/>
    <mergeCell ref="G22:J22"/>
    <mergeCell ref="N17:P17"/>
    <mergeCell ref="N18:P18"/>
    <mergeCell ref="N19:P19"/>
    <mergeCell ref="N20:P20"/>
    <mergeCell ref="N21:P21"/>
    <mergeCell ref="N22:P22"/>
    <mergeCell ref="N13:P13"/>
    <mergeCell ref="N14:P14"/>
    <mergeCell ref="G12:J12"/>
    <mergeCell ref="L11:L12"/>
    <mergeCell ref="N15:P15"/>
    <mergeCell ref="N16:P16"/>
    <mergeCell ref="G13:J13"/>
    <mergeCell ref="G14:J14"/>
    <mergeCell ref="G15:J15"/>
    <mergeCell ref="G16:J16"/>
    <mergeCell ref="N11:P12"/>
    <mergeCell ref="G4:K4"/>
    <mergeCell ref="G5:K5"/>
    <mergeCell ref="G6:K6"/>
    <mergeCell ref="F11:F12"/>
    <mergeCell ref="G11:J11"/>
    <mergeCell ref="M6:P6"/>
    <mergeCell ref="C3:E3"/>
    <mergeCell ref="C4:E4"/>
    <mergeCell ref="C6:E6"/>
    <mergeCell ref="C5:E5"/>
    <mergeCell ref="A11:A12"/>
    <mergeCell ref="K11:K12"/>
    <mergeCell ref="Z6:AA6"/>
    <mergeCell ref="AA18:AB18"/>
    <mergeCell ref="AA19:AA20"/>
    <mergeCell ref="C1:D1"/>
    <mergeCell ref="B5:B6"/>
    <mergeCell ref="B11:B12"/>
    <mergeCell ref="C11:C12"/>
    <mergeCell ref="D11:D12"/>
    <mergeCell ref="E11:E12"/>
    <mergeCell ref="Q11:Q12"/>
  </mergeCells>
  <printOptions horizontalCentered="1"/>
  <pageMargins left="0" right="0" top="0" bottom="0" header="0" footer="0"/>
  <pageSetup horizontalDpi="300" verticalDpi="300" orientation="landscape" paperSize="9" scale="8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fujita</dc:creator>
  <cp:keywords/>
  <dc:description/>
  <cp:lastModifiedBy>日出生 藤田</cp:lastModifiedBy>
  <cp:lastPrinted>2023-01-31T00:10:23Z</cp:lastPrinted>
  <dcterms:created xsi:type="dcterms:W3CDTF">2017-03-24T23:27:18Z</dcterms:created>
  <dcterms:modified xsi:type="dcterms:W3CDTF">2024-03-17T22:43:30Z</dcterms:modified>
  <cp:category/>
  <cp:version/>
  <cp:contentType/>
  <cp:contentStatus/>
</cp:coreProperties>
</file>