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春日井市卓球連盟HP\"/>
    </mc:Choice>
  </mc:AlternateContent>
  <xr:revisionPtr revIDLastSave="0" documentId="13_ncr:1_{D2722642-8099-4328-9E0F-8AE4FA5B7A0D}" xr6:coauthVersionLast="47" xr6:coauthVersionMax="47" xr10:uidLastSave="{00000000-0000-0000-0000-000000000000}"/>
  <bookViews>
    <workbookView xWindow="1464" yWindow="4824" windowWidth="21048" windowHeight="12132" xr2:uid="{49900B16-FAB1-45AD-93B9-6C3697475075}"/>
  </bookViews>
  <sheets>
    <sheet name="申込書" sheetId="5" r:id="rId1"/>
  </sheets>
  <definedNames>
    <definedName name="_xlnm.Print_Area" localSheetId="0">申込書!$A$1:$Q$23</definedName>
    <definedName name="_xlnm.Print_Titles" localSheetId="0">申込書!$1:$11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" i="5" l="1"/>
  <c r="R1" i="5"/>
  <c r="R8" i="5"/>
  <c r="V8" i="5" s="1"/>
  <c r="K13" i="5"/>
  <c r="K14" i="5"/>
  <c r="K15" i="5"/>
  <c r="K16" i="5"/>
  <c r="K17" i="5"/>
  <c r="K18" i="5"/>
  <c r="K19" i="5"/>
  <c r="K20" i="5"/>
  <c r="K21" i="5"/>
  <c r="K22" i="5"/>
  <c r="E1" i="5"/>
  <c r="T3" i="5"/>
  <c r="T8" i="5"/>
  <c r="D21" i="5"/>
  <c r="E19" i="5"/>
  <c r="D19" i="5"/>
  <c r="D20" i="5"/>
  <c r="D17" i="5"/>
  <c r="E18" i="5"/>
  <c r="E15" i="5"/>
  <c r="E14" i="5"/>
  <c r="D18" i="5"/>
  <c r="D16" i="5"/>
  <c r="E17" i="5"/>
  <c r="E16" i="5"/>
  <c r="E13" i="5"/>
  <c r="D22" i="5"/>
  <c r="D15" i="5"/>
  <c r="D14" i="5"/>
  <c r="D13" i="5"/>
  <c r="W8" i="5" l="1"/>
</calcChain>
</file>

<file path=xl/sharedStrings.xml><?xml version="1.0" encoding="utf-8"?>
<sst xmlns="http://schemas.openxmlformats.org/spreadsheetml/2006/main" count="47" uniqueCount="44">
  <si>
    <t>固定電話</t>
    <rPh sb="0" eb="2">
      <t>コテイ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</si>
  <si>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</si>
  <si>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提出日</t>
    <rPh sb="0" eb="2">
      <t>テイシュツ</t>
    </rPh>
    <rPh sb="2" eb="3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</si>
  <si>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</si>
  <si>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</si>
  <si>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足りないときは行を挿入してしてください</t>
  </si>
  <si>
    <t>春日井市卓球連盟</t>
    <rPh sb="0" eb="4">
      <t>カスガイシ</t>
    </rPh>
    <rPh sb="4" eb="6">
      <t>タッキュウ</t>
    </rPh>
    <rPh sb="6" eb="8">
      <t>レンメイ</t>
    </rPh>
    <phoneticPr fontId="1"/>
  </si>
  <si>
    <t>日</t>
    <rPh sb="0" eb="1">
      <t>ニチ</t>
    </rPh>
    <phoneticPr fontId="1"/>
  </si>
  <si>
    <t>電話番号</t>
    <rPh sb="0" eb="2">
      <t>デンワ</t>
    </rPh>
    <rPh sb="2" eb="4">
      <t>バンゴウ</t>
    </rPh>
    <phoneticPr fontId="1"/>
  </si>
  <si>
    <r>
      <rPr>
        <sz val="11"/>
        <color indexed="10"/>
        <rFont val="Meiryo UI"/>
        <family val="3"/>
        <charset val="128"/>
      </rPr>
      <t>*</t>
    </r>
    <r>
      <rPr>
        <sz val="11"/>
        <rFont val="Meiryo UI"/>
        <family val="3"/>
        <charset val="128"/>
      </rPr>
      <t>生年月日</t>
    </r>
    <rPh sb="1" eb="3">
      <t>セイネン</t>
    </rPh>
    <rPh sb="3" eb="5">
      <t>ガッピ</t>
    </rPh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</si>
  <si>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団　体　名</t>
    </r>
    <rPh sb="1" eb="2">
      <t>ダン</t>
    </rPh>
    <rPh sb="3" eb="4">
      <t>カラダ</t>
    </rPh>
    <rPh sb="5" eb="6">
      <t>メイ</t>
    </rPh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</si>
  <si>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チーム構成</t>
    </r>
    <rPh sb="4" eb="6">
      <t>コウセイ</t>
    </rPh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</si>
  <si>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代表者名</t>
    </r>
    <rPh sb="1" eb="4">
      <t>ダイヒョウシャ</t>
    </rPh>
    <rPh sb="4" eb="5">
      <t>メイ</t>
    </rPh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</si>
  <si>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代表者住所</t>
    </r>
    <rPh sb="1" eb="4">
      <t>ダイヒョウシャ</t>
    </rPh>
    <rPh sb="4" eb="5">
      <t>ジュウ</t>
    </rPh>
    <rPh sb="5" eb="6">
      <t>ショ</t>
    </rPh>
    <phoneticPr fontId="1"/>
  </si>
  <si>
    <t>E-mail</t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</si>
  <si>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color indexed="8"/>
        <rFont val="Meiryo UI"/>
        <family val="3"/>
        <charset val="128"/>
      </rPr>
      <t>姓</t>
    </r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</si>
  <si>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color indexed="8"/>
        <rFont val="Meiryo UI"/>
        <family val="3"/>
        <charset val="128"/>
      </rPr>
      <t>名</t>
    </r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</si>
  <si>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性別</t>
    </r>
    <rPh sb="1" eb="3">
      <t>セイベツ</t>
    </rPh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</si>
  <si>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color indexed="8"/>
        <rFont val="Meiryo UI"/>
        <family val="3"/>
        <charset val="128"/>
      </rPr>
      <t>姓　かな</t>
    </r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</si>
  <si>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color indexed="8"/>
        <rFont val="Meiryo UI"/>
        <family val="3"/>
        <charset val="128"/>
      </rPr>
      <t>名　かな</t>
    </r>
    <phoneticPr fontId="1"/>
  </si>
  <si>
    <t>団体</t>
  </si>
  <si>
    <t>５名まで</t>
  </si>
  <si>
    <t>個人</t>
  </si>
  <si>
    <t>1名</t>
  </si>
  <si>
    <t>一般・大学</t>
    <rPh sb="0" eb="2">
      <t>いっぱん</t>
    </rPh>
    <rPh sb="3" eb="5">
      <t>だいがく</t>
    </rPh>
    <phoneticPr fontId="1" type="Hiragana"/>
  </si>
  <si>
    <t>高校</t>
    <rPh sb="0" eb="2">
      <t>こうこう</t>
    </rPh>
    <phoneticPr fontId="1" type="Hiragana"/>
  </si>
  <si>
    <t>小・中学</t>
    <rPh sb="0" eb="1">
      <t>しょう</t>
    </rPh>
    <rPh sb="2" eb="4">
      <t>ちゅうがく</t>
    </rPh>
    <phoneticPr fontId="1" type="Hiragana"/>
  </si>
  <si>
    <t>加盟会費(円)</t>
    <rPh sb="0" eb="2">
      <t>かめい</t>
    </rPh>
    <rPh sb="2" eb="4">
      <t>かいひ</t>
    </rPh>
    <rPh sb="5" eb="6">
      <t>えん</t>
    </rPh>
    <phoneticPr fontId="1" type="Hiragana"/>
  </si>
  <si>
    <t>〒</t>
    <phoneticPr fontId="1" type="Hiragana"/>
  </si>
  <si>
    <t>加盟人数</t>
    <rPh sb="0" eb="2">
      <t>かめい</t>
    </rPh>
    <rPh sb="2" eb="4">
      <t>にんずう</t>
    </rPh>
    <phoneticPr fontId="1" type="Hiragana"/>
  </si>
  <si>
    <t>個人</t>
    <rPh sb="0" eb="2">
      <t>こじん</t>
    </rPh>
    <phoneticPr fontId="1" type="Hiragana"/>
  </si>
  <si>
    <t>団体</t>
    <rPh sb="0" eb="2">
      <t>だんたい</t>
    </rPh>
    <phoneticPr fontId="1" type="Hiragana"/>
  </si>
  <si>
    <t>名</t>
    <rPh sb="0" eb="1">
      <t>めい</t>
    </rPh>
    <phoneticPr fontId="1" type="Hiragana"/>
  </si>
  <si>
    <t>５名を越す　１名毎</t>
    <phoneticPr fontId="1" type="Hiragana"/>
  </si>
  <si>
    <t>特別会員申請書</t>
    <rPh sb="0" eb="2">
      <t>トクベツ</t>
    </rPh>
    <rPh sb="2" eb="4">
      <t>カイイン</t>
    </rPh>
    <rPh sb="4" eb="7">
      <t>シンセイショ</t>
    </rPh>
    <phoneticPr fontId="1"/>
  </si>
  <si>
    <r>
      <rPr>
        <sz val="11"/>
        <color indexed="10"/>
        <rFont val="Meiryo UI"/>
        <family val="3"/>
        <charset val="128"/>
      </rPr>
      <t>*</t>
    </r>
    <r>
      <rPr>
        <sz val="11"/>
        <color indexed="8"/>
        <rFont val="Meiryo UI"/>
        <family val="3"/>
        <charset val="128"/>
      </rPr>
      <t>住所　あるいは</t>
    </r>
    <rPh sb="1" eb="2">
      <t>キョジュウ</t>
    </rPh>
    <rPh sb="2" eb="3">
      <t>キョジュウ</t>
    </rPh>
    <phoneticPr fontId="1"/>
  </si>
  <si>
    <t>勤務先名/勤務先住所</t>
    <rPh sb="3" eb="4">
      <t>めい</t>
    </rPh>
    <rPh sb="5" eb="8">
      <t>きんむさき</t>
    </rPh>
    <rPh sb="8" eb="10">
      <t>じゅうしょ</t>
    </rPh>
    <phoneticPr fontId="1" type="Hiragana"/>
  </si>
  <si>
    <t>取得資格(審判・コーチ)等ある場合は記入してください。</t>
    <rPh sb="0" eb="4">
      <t>しゅとくしかく</t>
    </rPh>
    <rPh sb="5" eb="7">
      <t>しんぱん</t>
    </rPh>
    <rPh sb="12" eb="13">
      <t>とう</t>
    </rPh>
    <rPh sb="15" eb="17">
      <t>ばあい</t>
    </rPh>
    <rPh sb="18" eb="20">
      <t>きにゅう</t>
    </rPh>
    <phoneticPr fontId="1" type="Hiragana"/>
  </si>
  <si>
    <t>令和</t>
    <rPh sb="0" eb="2">
      <t>れいわ</t>
    </rPh>
    <phoneticPr fontId="1" type="Hiragana"/>
  </si>
  <si>
    <r>
      <t>春日井市卓球連盟　　　　　　　　　</t>
    </r>
    <r>
      <rPr>
        <b/>
        <sz val="11"/>
        <color indexed="10"/>
        <rFont val="Meiryo UI"/>
        <family val="3"/>
        <charset val="128"/>
      </rPr>
      <t>*</t>
    </r>
    <r>
      <rPr>
        <sz val="11"/>
        <rFont val="Meiryo UI"/>
        <family val="3"/>
        <charset val="128"/>
      </rPr>
      <t>在籍期間　　　　　　　　　</t>
    </r>
    <r>
      <rPr>
        <b/>
        <sz val="11"/>
        <color indexed="10"/>
        <rFont val="Meiryo UI"/>
        <family val="3"/>
        <charset val="128"/>
      </rPr>
      <t>*</t>
    </r>
    <r>
      <rPr>
        <sz val="9"/>
        <rFont val="Meiryo UI"/>
        <family val="3"/>
        <charset val="128"/>
      </rPr>
      <t>高校・大学・チーム名記入</t>
    </r>
    <rPh sb="0" eb="4">
      <t>かすがいし</t>
    </rPh>
    <rPh sb="4" eb="8">
      <t>たっきゅうれんめい</t>
    </rPh>
    <rPh sb="18" eb="22">
      <t>ざいせききかん</t>
    </rPh>
    <rPh sb="32" eb="34">
      <t>こうこう</t>
    </rPh>
    <rPh sb="35" eb="37">
      <t>だいがく</t>
    </rPh>
    <rPh sb="41" eb="42">
      <t>めい</t>
    </rPh>
    <rPh sb="42" eb="44">
      <t>きにゅう</t>
    </rPh>
    <phoneticPr fontId="1" type="Hiragana"/>
  </si>
  <si>
    <t>2026年度</t>
    <rPh sb="4" eb="6">
      <t>ネンド</t>
    </rPh>
    <phoneticPr fontId="1"/>
  </si>
  <si>
    <r>
      <t>年齢(自動計算)　　　　　　</t>
    </r>
    <r>
      <rPr>
        <sz val="9"/>
        <color indexed="10"/>
        <rFont val="Meiryo UI"/>
        <family val="3"/>
        <charset val="128"/>
      </rPr>
      <t>基準日2027年4月1日</t>
    </r>
    <rPh sb="0" eb="2">
      <t>ネンレイ</t>
    </rPh>
    <rPh sb="3" eb="5">
      <t>ジドウ</t>
    </rPh>
    <rPh sb="5" eb="7">
      <t>ケイサン</t>
    </rPh>
    <rPh sb="14" eb="17">
      <t>キジュンビ</t>
    </rPh>
    <rPh sb="21" eb="22">
      <t>ネン</t>
    </rPh>
    <rPh sb="23" eb="24">
      <t>ガツ</t>
    </rPh>
    <rPh sb="25" eb="26">
      <t>ニチ</t>
    </rPh>
    <phoneticPr fontId="1"/>
  </si>
  <si>
    <t xml:space="preserve"> </t>
    <phoneticPr fontId="1" type="Hiragana"/>
  </si>
  <si>
    <t>西暦(2010/1/9)
和暦(R3.9.14)でも入力可 (表示は西暦)</t>
    <rPh sb="0" eb="2">
      <t>セイレキ</t>
    </rPh>
    <rPh sb="13" eb="15">
      <t>ワレキ</t>
    </rPh>
    <rPh sb="26" eb="28">
      <t>ニュウリョク</t>
    </rPh>
    <rPh sb="28" eb="29">
      <t>カ</t>
    </rPh>
    <rPh sb="31" eb="33">
      <t>ヒョウジ</t>
    </rPh>
    <rPh sb="34" eb="36">
      <t>セイレキ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</si>
</sst>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10"/>
      <name val="Meiryo UI"/>
      <family val="3"/>
      <charset val="128"/>
    </font>
    <font>
      <sz val="11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sz val="12"/>
      <color indexed="8"/>
      <name val="Meiryo UI"/>
      <family val="3"/>
      <charset val="128"/>
    </font>
    <font>
      <b/>
      <sz val="16"/>
      <name val="Meiryo UI"/>
      <family val="3"/>
      <charset val="128"/>
    </font>
    <font>
      <sz val="18"/>
      <name val="Meiryo UI"/>
      <family val="3"/>
      <charset val="128"/>
    </font>
    <font>
      <sz val="11"/>
      <color indexed="8"/>
      <name val="Meiryo UI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b/>
      <sz val="18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b/>
      <sz val="11"/>
      <color indexed="10"/>
      <name val="Meiryo UI"/>
      <family val="3"/>
      <charset val="128"/>
    </font>
    <font>
      <sz val="9"/>
      <color indexed="1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2"/>
      <color theme="10"/>
      <name val="Meiryo UI"/>
      <family val="3"/>
      <charset val="128"/>
    </font>
    <font>
      <sz val="9"/>
      <color rgb="FF000000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 applyAlignment="1">
      <alignment horizontal="center" vertical="center"/>
    </xf>
    <xf numFmtId="49" fontId="2" fillId="0" borderId="0" xfId="0" applyNumberFormat="1" applyFont="1"/>
    <xf numFmtId="49" fontId="2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center"/>
    </xf>
    <xf numFmtId="0" fontId="2" fillId="0" borderId="0" xfId="0" applyFont="1"/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0" fontId="21" fillId="0" borderId="0" xfId="0" applyFont="1" applyAlignment="1">
      <alignment horizontal="justify" readingOrder="1"/>
    </xf>
    <xf numFmtId="14" fontId="4" fillId="0" borderId="0" xfId="0" applyNumberFormat="1" applyFont="1"/>
    <xf numFmtId="49" fontId="5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3" fontId="3" fillId="2" borderId="0" xfId="0" applyNumberFormat="1" applyFont="1" applyFill="1" applyAlignment="1">
      <alignment horizontal="right" wrapText="1"/>
    </xf>
    <xf numFmtId="0" fontId="3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center" shrinkToFi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2" fillId="0" borderId="0" xfId="1" applyFont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/>
    <xf numFmtId="0" fontId="3" fillId="0" borderId="1" xfId="0" applyFont="1" applyBorder="1" applyAlignment="1">
      <alignment horizontal="right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5" fillId="2" borderId="1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6" fillId="0" borderId="2" xfId="1" applyFont="1" applyBorder="1" applyAlignment="1" applyProtection="1">
      <alignment horizontal="center" vertical="center" wrapText="1"/>
      <protection locked="0"/>
    </xf>
    <xf numFmtId="0" fontId="26" fillId="0" borderId="9" xfId="1" applyFont="1" applyBorder="1" applyAlignment="1" applyProtection="1">
      <alignment horizontal="center" vertical="center" wrapText="1"/>
      <protection locked="0"/>
    </xf>
    <xf numFmtId="0" fontId="26" fillId="0" borderId="4" xfId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16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S$3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firstButton="1" fmlaLink="$S$9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fmlaLink="$S$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2</xdr:row>
          <xdr:rowOff>137160</xdr:rowOff>
        </xdr:from>
        <xdr:to>
          <xdr:col>7</xdr:col>
          <xdr:colOff>152400</xdr:colOff>
          <xdr:row>2</xdr:row>
          <xdr:rowOff>342900</xdr:rowOff>
        </xdr:to>
        <xdr:sp macro="" textlink="">
          <xdr:nvSpPr>
            <xdr:cNvPr id="3087" name="Option Button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</xdr:row>
          <xdr:rowOff>144780</xdr:rowOff>
        </xdr:from>
        <xdr:to>
          <xdr:col>9</xdr:col>
          <xdr:colOff>99060</xdr:colOff>
          <xdr:row>2</xdr:row>
          <xdr:rowOff>350520</xdr:rowOff>
        </xdr:to>
        <xdr:sp macro="" textlink="">
          <xdr:nvSpPr>
            <xdr:cNvPr id="3088" name="Option Button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106680</xdr:rowOff>
        </xdr:from>
        <xdr:to>
          <xdr:col>10</xdr:col>
          <xdr:colOff>502920</xdr:colOff>
          <xdr:row>2</xdr:row>
          <xdr:rowOff>388620</xdr:rowOff>
        </xdr:to>
        <xdr:sp macro="" textlink="">
          <xdr:nvSpPr>
            <xdr:cNvPr id="3091" name="Group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</xdr:row>
          <xdr:rowOff>121920</xdr:rowOff>
        </xdr:from>
        <xdr:to>
          <xdr:col>10</xdr:col>
          <xdr:colOff>304800</xdr:colOff>
          <xdr:row>2</xdr:row>
          <xdr:rowOff>335280</xdr:rowOff>
        </xdr:to>
        <xdr:sp macro="" textlink="">
          <xdr:nvSpPr>
            <xdr:cNvPr id="3262" name="Option Button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0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混成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388620</xdr:rowOff>
        </xdr:from>
        <xdr:to>
          <xdr:col>10</xdr:col>
          <xdr:colOff>502920</xdr:colOff>
          <xdr:row>2</xdr:row>
          <xdr:rowOff>693420</xdr:rowOff>
        </xdr:to>
        <xdr:sp macro="" textlink="">
          <xdr:nvSpPr>
            <xdr:cNvPr id="3472" name="Group Box 400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0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2</xdr:row>
          <xdr:rowOff>716280</xdr:rowOff>
        </xdr:from>
        <xdr:to>
          <xdr:col>9</xdr:col>
          <xdr:colOff>30480</xdr:colOff>
          <xdr:row>2</xdr:row>
          <xdr:rowOff>914400</xdr:rowOff>
        </xdr:to>
        <xdr:sp macro="" textlink="">
          <xdr:nvSpPr>
            <xdr:cNvPr id="3473" name="Option Button 401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0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一般・大学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716280</xdr:rowOff>
        </xdr:from>
        <xdr:to>
          <xdr:col>10</xdr:col>
          <xdr:colOff>175260</xdr:colOff>
          <xdr:row>2</xdr:row>
          <xdr:rowOff>922020</xdr:rowOff>
        </xdr:to>
        <xdr:sp macro="" textlink="">
          <xdr:nvSpPr>
            <xdr:cNvPr id="3474" name="Option Button 402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0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693420</xdr:rowOff>
        </xdr:from>
        <xdr:to>
          <xdr:col>10</xdr:col>
          <xdr:colOff>502920</xdr:colOff>
          <xdr:row>3</xdr:row>
          <xdr:rowOff>0</xdr:rowOff>
        </xdr:to>
        <xdr:sp macro="" textlink="">
          <xdr:nvSpPr>
            <xdr:cNvPr id="3475" name="Group Box 403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0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2</xdr:row>
          <xdr:rowOff>419100</xdr:rowOff>
        </xdr:from>
        <xdr:to>
          <xdr:col>8</xdr:col>
          <xdr:colOff>45720</xdr:colOff>
          <xdr:row>2</xdr:row>
          <xdr:rowOff>632460</xdr:rowOff>
        </xdr:to>
        <xdr:sp macro="" textlink="">
          <xdr:nvSpPr>
            <xdr:cNvPr id="3511" name="Option Button 439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0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</xdr:row>
          <xdr:rowOff>419100</xdr:rowOff>
        </xdr:from>
        <xdr:to>
          <xdr:col>10</xdr:col>
          <xdr:colOff>175260</xdr:colOff>
          <xdr:row>2</xdr:row>
          <xdr:rowOff>632460</xdr:rowOff>
        </xdr:to>
        <xdr:sp macro="" textlink="">
          <xdr:nvSpPr>
            <xdr:cNvPr id="3512" name="Option Button 440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0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個人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44831-7680-4B22-B361-B7B379BF781F}">
  <sheetPr codeName="Sheet2"/>
  <dimension ref="A1:AU22"/>
  <sheetViews>
    <sheetView tabSelected="1" view="pageBreakPreview" topLeftCell="A9" zoomScaleNormal="100" zoomScaleSheetLayoutView="100" workbookViewId="0">
      <selection activeCell="L13" sqref="L13"/>
    </sheetView>
  </sheetViews>
  <sheetFormatPr defaultColWidth="9" defaultRowHeight="15" x14ac:dyDescent="0.3"/>
  <cols>
    <col min="1" max="1" width="4.77734375" style="4" customWidth="1"/>
    <col min="2" max="2" width="13.109375" style="4" customWidth="1"/>
    <col min="3" max="3" width="12.21875" style="5" customWidth="1"/>
    <col min="4" max="4" width="14" style="5" customWidth="1"/>
    <col min="5" max="5" width="8.33203125" style="5" customWidth="1"/>
    <col min="6" max="6" width="10.6640625" style="5" customWidth="1"/>
    <col min="7" max="10" width="4.21875" style="5" customWidth="1"/>
    <col min="11" max="11" width="17.88671875" style="5" customWidth="1"/>
    <col min="12" max="12" width="21" style="5" customWidth="1"/>
    <col min="13" max="13" width="23.33203125" style="16" customWidth="1"/>
    <col min="14" max="16" width="3.109375" style="18" customWidth="1"/>
    <col min="17" max="17" width="19.21875" style="4" customWidth="1"/>
    <col min="18" max="18" width="14.33203125" style="4" hidden="1" customWidth="1"/>
    <col min="19" max="19" width="0" style="4" hidden="1" customWidth="1"/>
    <col min="20" max="23" width="9" style="4"/>
    <col min="24" max="25" width="14.88671875" style="4" customWidth="1"/>
    <col min="26" max="26" width="7.21875" style="4" customWidth="1"/>
    <col min="27" max="28" width="9" style="4"/>
    <col min="29" max="29" width="7.21875" style="4" customWidth="1"/>
    <col min="30" max="30" width="11.77734375" style="4" customWidth="1"/>
    <col min="31" max="31" width="8.6640625" style="4" customWidth="1"/>
    <col min="32" max="32" width="7.21875" style="4" customWidth="1"/>
    <col min="33" max="33" width="3.44140625" style="4" customWidth="1"/>
    <col min="34" max="16384" width="9" style="4"/>
  </cols>
  <sheetData>
    <row r="1" spans="1:47" s="7" customFormat="1" ht="29.25" customHeight="1" x14ac:dyDescent="0.45">
      <c r="B1" s="8" t="s">
        <v>40</v>
      </c>
      <c r="C1" s="96" t="s">
        <v>6</v>
      </c>
      <c r="D1" s="96"/>
      <c r="E1" s="32" t="str">
        <f>IF(S3=0,"",(CHOOSE(S3,"男子","女子","混成")))</f>
        <v/>
      </c>
      <c r="F1" s="67" t="s">
        <v>34</v>
      </c>
      <c r="G1" s="9"/>
      <c r="H1" s="9"/>
      <c r="I1" s="9"/>
      <c r="J1" s="9"/>
      <c r="K1" s="9"/>
      <c r="L1" s="9"/>
      <c r="M1" s="10"/>
      <c r="N1" s="11"/>
      <c r="O1" s="11"/>
      <c r="P1" s="11"/>
      <c r="Q1" s="9"/>
      <c r="R1" s="30" t="str">
        <f>TEXT(VALUE(LEFT(B1,4))+1,"0")&amp;"/4/1"</f>
        <v>2027/4/1</v>
      </c>
      <c r="S1" s="9">
        <f ca="1">YEAR(TODAY())-1965</f>
        <v>61</v>
      </c>
      <c r="T1" s="9"/>
      <c r="U1" s="9"/>
      <c r="V1" s="9"/>
      <c r="W1" s="9"/>
      <c r="X1" s="9"/>
      <c r="Y1" s="9"/>
      <c r="Z1" s="9"/>
      <c r="AA1" s="9"/>
      <c r="AB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</row>
    <row r="2" spans="1:47" ht="14.25" customHeight="1" x14ac:dyDescent="0.3">
      <c r="B2" s="9"/>
      <c r="C2" s="9"/>
      <c r="D2" s="12" t="s">
        <v>2</v>
      </c>
      <c r="E2" s="13" t="s">
        <v>38</v>
      </c>
      <c r="F2" s="14"/>
      <c r="G2" s="14" t="s">
        <v>3</v>
      </c>
      <c r="H2" s="14"/>
      <c r="I2" s="14" t="s">
        <v>4</v>
      </c>
      <c r="J2" s="14"/>
      <c r="K2" s="15" t="s">
        <v>7</v>
      </c>
      <c r="L2" s="31"/>
      <c r="N2" s="17"/>
      <c r="S2" s="9"/>
      <c r="T2" s="9"/>
      <c r="U2" s="9"/>
      <c r="V2" s="9"/>
      <c r="W2" s="9"/>
      <c r="X2" s="9"/>
      <c r="Y2" s="9"/>
      <c r="Z2" s="9"/>
      <c r="AA2" s="9"/>
      <c r="AB2" s="9" t="s">
        <v>28</v>
      </c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</row>
    <row r="3" spans="1:47" s="19" customFormat="1" ht="77.25" customHeight="1" x14ac:dyDescent="0.3">
      <c r="B3" s="1" t="s">
        <v>10</v>
      </c>
      <c r="C3" s="100"/>
      <c r="D3" s="101"/>
      <c r="E3" s="102"/>
      <c r="F3" s="20" t="s">
        <v>11</v>
      </c>
      <c r="G3" s="21"/>
      <c r="M3" s="2"/>
      <c r="N3" s="3"/>
      <c r="O3" s="22"/>
      <c r="P3" s="22"/>
      <c r="S3" s="19">
        <v>0</v>
      </c>
      <c r="T3" s="19" t="str">
        <f>IF(S3=0,"",CHOOSE(S3,"男子","女子","混成"))</f>
        <v/>
      </c>
    </row>
    <row r="4" spans="1:47" s="19" customFormat="1" ht="23.25" customHeight="1" x14ac:dyDescent="0.3">
      <c r="B4" s="1" t="s">
        <v>12</v>
      </c>
      <c r="C4" s="103"/>
      <c r="D4" s="104"/>
      <c r="E4" s="105"/>
      <c r="F4" s="6" t="s">
        <v>0</v>
      </c>
      <c r="G4" s="82"/>
      <c r="H4" s="83"/>
      <c r="I4" s="83"/>
      <c r="J4" s="83"/>
      <c r="K4" s="84"/>
      <c r="L4" s="21"/>
      <c r="M4" s="3"/>
      <c r="N4" s="3"/>
      <c r="O4" s="22"/>
      <c r="P4" s="22"/>
      <c r="R4" s="23"/>
    </row>
    <row r="5" spans="1:47" s="19" customFormat="1" ht="16.5" customHeight="1" x14ac:dyDescent="0.3">
      <c r="B5" s="71" t="s">
        <v>13</v>
      </c>
      <c r="C5" s="106" t="s">
        <v>28</v>
      </c>
      <c r="D5" s="107"/>
      <c r="E5" s="108"/>
      <c r="F5" s="6" t="s">
        <v>1</v>
      </c>
      <c r="G5" s="82"/>
      <c r="H5" s="83"/>
      <c r="I5" s="83"/>
      <c r="J5" s="83"/>
      <c r="K5" s="84"/>
      <c r="L5" s="21"/>
      <c r="M5" s="3"/>
      <c r="N5" s="3"/>
      <c r="O5" s="22"/>
      <c r="P5" s="22"/>
      <c r="R5" s="23"/>
    </row>
    <row r="6" spans="1:47" s="19" customFormat="1" ht="20.25" customHeight="1" x14ac:dyDescent="0.3">
      <c r="B6" s="71"/>
      <c r="C6" s="103"/>
      <c r="D6" s="104"/>
      <c r="E6" s="105"/>
      <c r="F6" s="6" t="s">
        <v>14</v>
      </c>
      <c r="G6" s="85"/>
      <c r="H6" s="86"/>
      <c r="I6" s="86"/>
      <c r="J6" s="86"/>
      <c r="K6" s="87"/>
      <c r="L6" s="43" t="s">
        <v>42</v>
      </c>
      <c r="M6" s="88"/>
      <c r="N6" s="88"/>
      <c r="O6" s="88"/>
      <c r="P6" s="88"/>
      <c r="R6" s="23"/>
      <c r="Z6" s="92" t="s">
        <v>27</v>
      </c>
      <c r="AA6" s="93"/>
      <c r="AB6" s="40" t="s">
        <v>24</v>
      </c>
      <c r="AC6" s="39" t="s">
        <v>25</v>
      </c>
      <c r="AD6" s="33" t="s">
        <v>26</v>
      </c>
      <c r="AG6" s="19" t="s">
        <v>32</v>
      </c>
    </row>
    <row r="7" spans="1:47" ht="31.5" hidden="1" customHeight="1" x14ac:dyDescent="0.3">
      <c r="B7" s="5"/>
      <c r="R7" s="47" t="s">
        <v>29</v>
      </c>
      <c r="S7" s="48"/>
      <c r="T7" s="40" t="s">
        <v>30</v>
      </c>
      <c r="U7" s="55" t="s">
        <v>31</v>
      </c>
      <c r="V7" s="50" t="s">
        <v>24</v>
      </c>
      <c r="W7" s="51" t="s">
        <v>25</v>
      </c>
      <c r="Z7" s="41" t="s">
        <v>20</v>
      </c>
      <c r="AA7" s="60" t="s">
        <v>21</v>
      </c>
      <c r="AB7" s="61">
        <v>4000</v>
      </c>
      <c r="AC7" s="62">
        <v>3000</v>
      </c>
      <c r="AD7" s="60">
        <v>0</v>
      </c>
    </row>
    <row r="8" spans="1:47" ht="24" hidden="1" customHeight="1" thickBot="1" x14ac:dyDescent="0.35">
      <c r="B8" s="58"/>
      <c r="C8" s="56"/>
      <c r="D8" s="44"/>
      <c r="E8" s="25"/>
      <c r="F8" s="57"/>
      <c r="R8" s="46">
        <f>COUNTA(B13:B40)</f>
        <v>0</v>
      </c>
      <c r="S8" s="4">
        <v>0</v>
      </c>
      <c r="T8" s="49" t="str">
        <f>IF((S8=2)*(S9=1),AB9*R8,IF((S8=2)*(S9=2),AC9*R8,""))</f>
        <v/>
      </c>
      <c r="U8" s="52"/>
      <c r="V8" s="53">
        <f>IF(R8&lt;&gt;"",IF(R8&lt;6,AB7,(R8-5)*AB8+AB7),0)</f>
        <v>4000</v>
      </c>
      <c r="W8" s="54">
        <f>IF(R8&lt;&gt;"",IF(R8&lt;6,AC7,(R8-5)*AC8+AC7),0)</f>
        <v>3000</v>
      </c>
      <c r="Z8" s="42"/>
      <c r="AA8" s="59" t="s">
        <v>33</v>
      </c>
      <c r="AB8" s="63">
        <v>600</v>
      </c>
      <c r="AC8" s="64">
        <v>200</v>
      </c>
      <c r="AD8" s="65">
        <v>0</v>
      </c>
    </row>
    <row r="9" spans="1:47" ht="24.75" customHeight="1" x14ac:dyDescent="0.3">
      <c r="D9" s="45"/>
      <c r="S9" s="4">
        <v>0</v>
      </c>
      <c r="Z9" s="34" t="s">
        <v>22</v>
      </c>
      <c r="AA9" s="60" t="s">
        <v>23</v>
      </c>
      <c r="AB9" s="61">
        <v>1500</v>
      </c>
      <c r="AC9" s="66">
        <v>800</v>
      </c>
      <c r="AD9" s="60">
        <v>0</v>
      </c>
    </row>
    <row r="10" spans="1:47" ht="12.75" hidden="1" customHeight="1" x14ac:dyDescent="0.35">
      <c r="B10" s="19" t="s">
        <v>5</v>
      </c>
      <c r="R10" s="24"/>
    </row>
    <row r="11" spans="1:47" s="5" customFormat="1" ht="24" customHeight="1" x14ac:dyDescent="0.2">
      <c r="A11" s="74"/>
      <c r="B11" s="97" t="s">
        <v>15</v>
      </c>
      <c r="C11" s="97" t="s">
        <v>16</v>
      </c>
      <c r="D11" s="97" t="s">
        <v>18</v>
      </c>
      <c r="E11" s="97" t="s">
        <v>19</v>
      </c>
      <c r="F11" s="71" t="s">
        <v>17</v>
      </c>
      <c r="G11" s="74" t="s">
        <v>9</v>
      </c>
      <c r="H11" s="74"/>
      <c r="I11" s="74"/>
      <c r="J11" s="74"/>
      <c r="K11" s="75" t="s">
        <v>41</v>
      </c>
      <c r="L11" s="91" t="s">
        <v>39</v>
      </c>
      <c r="M11" s="68" t="s">
        <v>35</v>
      </c>
      <c r="N11" s="76" t="s">
        <v>8</v>
      </c>
      <c r="O11" s="77"/>
      <c r="P11" s="78"/>
      <c r="Q11" s="98" t="s">
        <v>37</v>
      </c>
      <c r="R11" s="25"/>
    </row>
    <row r="12" spans="1:47" s="5" customFormat="1" ht="36.6" customHeight="1" x14ac:dyDescent="0.2">
      <c r="A12" s="74"/>
      <c r="B12" s="97"/>
      <c r="C12" s="97"/>
      <c r="D12" s="97"/>
      <c r="E12" s="97"/>
      <c r="F12" s="71"/>
      <c r="G12" s="89" t="s">
        <v>43</v>
      </c>
      <c r="H12" s="90"/>
      <c r="I12" s="90"/>
      <c r="J12" s="90"/>
      <c r="K12" s="75"/>
      <c r="L12" s="91"/>
      <c r="M12" s="69" t="s">
        <v>36</v>
      </c>
      <c r="N12" s="79"/>
      <c r="O12" s="80"/>
      <c r="P12" s="81"/>
      <c r="Q12" s="99"/>
      <c r="R12" s="25"/>
    </row>
    <row r="13" spans="1:47" s="19" customFormat="1" ht="44.25" customHeight="1" x14ac:dyDescent="0.3">
      <c r="A13" s="1">
        <v>1</v>
      </c>
      <c r="B13" s="1"/>
      <c r="C13" s="1"/>
      <c r="D13" s="1" t="str">
        <f>PHONETIC(B13)</f>
        <v/>
      </c>
      <c r="E13" s="1" t="str">
        <f>PHONETIC(C13)</f>
        <v/>
      </c>
      <c r="F13" s="1"/>
      <c r="G13" s="72"/>
      <c r="H13" s="71"/>
      <c r="I13" s="71"/>
      <c r="J13" s="71"/>
      <c r="K13" s="26" t="str">
        <f t="shared" ref="K13:K19" si="0">IF(G13="","",DATEDIF(G13,$R$1,"Y"))</f>
        <v/>
      </c>
      <c r="L13" s="26"/>
      <c r="M13" s="27"/>
      <c r="N13" s="70"/>
      <c r="O13" s="70"/>
      <c r="P13" s="70"/>
      <c r="Q13" s="28"/>
      <c r="AC13" s="9"/>
      <c r="AD13" s="9"/>
      <c r="AE13" s="9"/>
      <c r="AF13" s="9"/>
      <c r="AG13" s="9"/>
      <c r="AH13" s="9"/>
      <c r="AI13" s="9"/>
    </row>
    <row r="14" spans="1:47" s="19" customFormat="1" ht="44.25" customHeight="1" x14ac:dyDescent="0.3">
      <c r="A14" s="1">
        <v>2</v>
      </c>
      <c r="B14" s="1"/>
      <c r="C14" s="1"/>
      <c r="D14" s="1" t="str">
        <f t="shared" ref="D14:D22" si="1">PHONETIC(B14)</f>
        <v/>
      </c>
      <c r="E14" s="1" t="str">
        <f t="shared" ref="E14:E19" si="2">PHONETIC(C14)</f>
        <v/>
      </c>
      <c r="F14" s="1"/>
      <c r="G14" s="72"/>
      <c r="H14" s="71"/>
      <c r="I14" s="71"/>
      <c r="J14" s="71"/>
      <c r="K14" s="26" t="str">
        <f t="shared" si="0"/>
        <v/>
      </c>
      <c r="L14" s="26"/>
      <c r="M14" s="27"/>
      <c r="N14" s="70"/>
      <c r="O14" s="70"/>
      <c r="P14" s="70"/>
      <c r="Q14" s="28"/>
      <c r="R14" s="29"/>
      <c r="AH14" s="9"/>
      <c r="AI14" s="9"/>
    </row>
    <row r="15" spans="1:47" s="19" customFormat="1" ht="44.25" customHeight="1" x14ac:dyDescent="0.35">
      <c r="A15" s="1">
        <v>3</v>
      </c>
      <c r="B15" s="1"/>
      <c r="C15" s="1"/>
      <c r="D15" s="1" t="str">
        <f t="shared" si="1"/>
        <v/>
      </c>
      <c r="E15" s="1" t="str">
        <f t="shared" si="2"/>
        <v/>
      </c>
      <c r="F15" s="1"/>
      <c r="G15" s="72"/>
      <c r="H15" s="71"/>
      <c r="I15" s="71"/>
      <c r="J15" s="71"/>
      <c r="K15" s="26" t="str">
        <f t="shared" si="0"/>
        <v/>
      </c>
      <c r="L15" s="26"/>
      <c r="M15" s="27"/>
      <c r="N15" s="70"/>
      <c r="O15" s="70"/>
      <c r="P15" s="70"/>
      <c r="Q15" s="28"/>
      <c r="R15" s="24"/>
    </row>
    <row r="16" spans="1:47" s="19" customFormat="1" ht="44.25" customHeight="1" x14ac:dyDescent="0.3">
      <c r="A16" s="1">
        <v>4</v>
      </c>
      <c r="B16" s="1"/>
      <c r="C16" s="1"/>
      <c r="D16" s="1" t="str">
        <f t="shared" si="1"/>
        <v/>
      </c>
      <c r="E16" s="1" t="str">
        <f t="shared" si="2"/>
        <v/>
      </c>
      <c r="F16" s="1"/>
      <c r="G16" s="72"/>
      <c r="H16" s="71"/>
      <c r="I16" s="71"/>
      <c r="J16" s="71"/>
      <c r="K16" s="26" t="str">
        <f t="shared" si="0"/>
        <v/>
      </c>
      <c r="L16" s="26"/>
      <c r="M16" s="27"/>
      <c r="N16" s="70"/>
      <c r="O16" s="70"/>
      <c r="P16" s="70"/>
      <c r="Q16" s="28"/>
      <c r="R16" s="29"/>
    </row>
    <row r="17" spans="1:35" s="19" customFormat="1" ht="44.25" customHeight="1" x14ac:dyDescent="0.3">
      <c r="A17" s="1">
        <v>5</v>
      </c>
      <c r="B17" s="1"/>
      <c r="C17" s="1"/>
      <c r="D17" s="1" t="str">
        <f t="shared" si="1"/>
        <v/>
      </c>
      <c r="E17" s="1" t="str">
        <f t="shared" si="2"/>
        <v/>
      </c>
      <c r="F17" s="1"/>
      <c r="G17" s="71"/>
      <c r="H17" s="71"/>
      <c r="I17" s="71"/>
      <c r="J17" s="71"/>
      <c r="K17" s="26" t="str">
        <f t="shared" si="0"/>
        <v/>
      </c>
      <c r="L17" s="26"/>
      <c r="M17" s="27"/>
      <c r="N17" s="73"/>
      <c r="O17" s="73"/>
      <c r="P17" s="73"/>
      <c r="Q17" s="28"/>
      <c r="R17" s="29"/>
    </row>
    <row r="18" spans="1:35" s="19" customFormat="1" ht="44.25" customHeight="1" x14ac:dyDescent="0.3">
      <c r="A18" s="1">
        <v>6</v>
      </c>
      <c r="B18" s="1"/>
      <c r="C18" s="1"/>
      <c r="D18" s="1" t="str">
        <f t="shared" si="1"/>
        <v/>
      </c>
      <c r="E18" s="1" t="str">
        <f t="shared" si="2"/>
        <v/>
      </c>
      <c r="F18" s="1"/>
      <c r="G18" s="72"/>
      <c r="H18" s="71"/>
      <c r="I18" s="71"/>
      <c r="J18" s="71"/>
      <c r="K18" s="26" t="str">
        <f t="shared" si="0"/>
        <v/>
      </c>
      <c r="L18" s="26"/>
      <c r="M18" s="27"/>
      <c r="N18" s="70"/>
      <c r="O18" s="70"/>
      <c r="P18" s="70"/>
      <c r="Q18" s="28"/>
      <c r="R18" s="29"/>
      <c r="AA18" s="94"/>
      <c r="AB18" s="94"/>
    </row>
    <row r="19" spans="1:35" s="19" customFormat="1" ht="44.25" customHeight="1" x14ac:dyDescent="0.3">
      <c r="A19" s="1">
        <v>7</v>
      </c>
      <c r="B19" s="1"/>
      <c r="C19" s="1"/>
      <c r="D19" s="1" t="str">
        <f t="shared" si="1"/>
        <v/>
      </c>
      <c r="E19" s="1" t="str">
        <f t="shared" si="2"/>
        <v/>
      </c>
      <c r="F19" s="1"/>
      <c r="G19" s="71"/>
      <c r="H19" s="71"/>
      <c r="I19" s="71"/>
      <c r="J19" s="71"/>
      <c r="K19" s="26" t="str">
        <f t="shared" si="0"/>
        <v/>
      </c>
      <c r="L19" s="26"/>
      <c r="M19" s="27"/>
      <c r="N19" s="70"/>
      <c r="O19" s="70"/>
      <c r="P19" s="70"/>
      <c r="Q19" s="28"/>
      <c r="R19" s="29"/>
      <c r="AA19" s="95"/>
      <c r="AB19" s="35"/>
      <c r="AC19" s="4"/>
      <c r="AD19" s="4"/>
      <c r="AE19" s="4"/>
      <c r="AF19" s="4"/>
      <c r="AG19" s="4"/>
      <c r="AH19" s="4"/>
      <c r="AI19" s="4"/>
    </row>
    <row r="20" spans="1:35" s="19" customFormat="1" ht="44.25" customHeight="1" x14ac:dyDescent="0.3">
      <c r="A20" s="1">
        <v>8</v>
      </c>
      <c r="B20" s="1"/>
      <c r="C20" s="1"/>
      <c r="D20" s="1" t="str">
        <f t="shared" si="1"/>
        <v/>
      </c>
      <c r="E20" s="1"/>
      <c r="F20" s="1"/>
      <c r="G20" s="72"/>
      <c r="H20" s="71"/>
      <c r="I20" s="71"/>
      <c r="J20" s="71"/>
      <c r="K20" s="26" t="str">
        <f>IF(G20="","",DATEDIF(G20,$R$1,"Y"))</f>
        <v/>
      </c>
      <c r="L20" s="26"/>
      <c r="M20" s="27"/>
      <c r="N20" s="70"/>
      <c r="O20" s="70"/>
      <c r="P20" s="70"/>
      <c r="Q20" s="28"/>
      <c r="AA20" s="95"/>
      <c r="AB20" s="38"/>
      <c r="AC20" s="37"/>
      <c r="AD20" s="37"/>
      <c r="AE20" s="37"/>
    </row>
    <row r="21" spans="1:35" s="19" customFormat="1" ht="44.25" customHeight="1" x14ac:dyDescent="0.3">
      <c r="A21" s="1">
        <v>9</v>
      </c>
      <c r="B21" s="1"/>
      <c r="C21" s="1"/>
      <c r="D21" s="1" t="str">
        <f t="shared" si="1"/>
        <v/>
      </c>
      <c r="E21" s="1"/>
      <c r="F21" s="1"/>
      <c r="G21" s="72"/>
      <c r="H21" s="71"/>
      <c r="I21" s="71"/>
      <c r="J21" s="71"/>
      <c r="K21" s="26" t="str">
        <f>IF(G21="","",DATEDIF(G21,$R$1,"Y"))</f>
        <v/>
      </c>
      <c r="L21" s="26"/>
      <c r="M21" s="27"/>
      <c r="N21" s="70"/>
      <c r="O21" s="70"/>
      <c r="P21" s="70"/>
      <c r="Q21" s="28"/>
      <c r="AA21" s="35"/>
      <c r="AB21" s="35"/>
      <c r="AC21" s="36"/>
      <c r="AD21" s="37"/>
      <c r="AE21" s="37"/>
    </row>
    <row r="22" spans="1:35" s="19" customFormat="1" ht="44.25" customHeight="1" x14ac:dyDescent="0.3">
      <c r="A22" s="1">
        <v>10</v>
      </c>
      <c r="B22" s="1"/>
      <c r="C22" s="1"/>
      <c r="D22" s="1" t="str">
        <f t="shared" si="1"/>
        <v/>
      </c>
      <c r="E22" s="1"/>
      <c r="F22" s="1"/>
      <c r="G22" s="72"/>
      <c r="H22" s="71"/>
      <c r="I22" s="71"/>
      <c r="J22" s="71"/>
      <c r="K22" s="26" t="str">
        <f>IF(G22="","",DATEDIF(G22,$R$1,"Y"))</f>
        <v/>
      </c>
      <c r="L22" s="26"/>
      <c r="M22" s="27"/>
      <c r="N22" s="70"/>
      <c r="O22" s="70"/>
      <c r="P22" s="70"/>
      <c r="Q22" s="28"/>
    </row>
  </sheetData>
  <mergeCells count="45">
    <mergeCell ref="Z6:AA6"/>
    <mergeCell ref="AA18:AB18"/>
    <mergeCell ref="AA19:AA20"/>
    <mergeCell ref="C1:D1"/>
    <mergeCell ref="B5:B6"/>
    <mergeCell ref="B11:B12"/>
    <mergeCell ref="C11:C12"/>
    <mergeCell ref="D11:D12"/>
    <mergeCell ref="E11:E12"/>
    <mergeCell ref="Q11:Q12"/>
    <mergeCell ref="C3:E3"/>
    <mergeCell ref="C4:E4"/>
    <mergeCell ref="C6:E6"/>
    <mergeCell ref="C5:E5"/>
    <mergeCell ref="N13:P13"/>
    <mergeCell ref="N14:P14"/>
    <mergeCell ref="A11:A12"/>
    <mergeCell ref="K11:K12"/>
    <mergeCell ref="N11:P12"/>
    <mergeCell ref="G4:K4"/>
    <mergeCell ref="G5:K5"/>
    <mergeCell ref="G6:K6"/>
    <mergeCell ref="F11:F12"/>
    <mergeCell ref="G11:J11"/>
    <mergeCell ref="M6:P6"/>
    <mergeCell ref="G12:J12"/>
    <mergeCell ref="L11:L12"/>
    <mergeCell ref="N15:P15"/>
    <mergeCell ref="N16:P16"/>
    <mergeCell ref="G13:J13"/>
    <mergeCell ref="G14:J14"/>
    <mergeCell ref="G15:J15"/>
    <mergeCell ref="G16:J16"/>
    <mergeCell ref="N22:P22"/>
    <mergeCell ref="G17:J17"/>
    <mergeCell ref="G18:J18"/>
    <mergeCell ref="G19:J19"/>
    <mergeCell ref="G20:J20"/>
    <mergeCell ref="G21:J21"/>
    <mergeCell ref="G22:J22"/>
    <mergeCell ref="N17:P17"/>
    <mergeCell ref="N18:P18"/>
    <mergeCell ref="N19:P19"/>
    <mergeCell ref="N20:P20"/>
    <mergeCell ref="N21:P21"/>
  </mergeCells>
  <phoneticPr fontId="1" type="Hiragana"/>
  <printOptions horizontalCentered="1"/>
  <pageMargins left="0" right="0" top="0" bottom="0" header="0" footer="0"/>
  <pageSetup paperSize="9" scale="86" orientation="landscape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7" r:id="rId4" name="Option Button 15">
              <controlPr defaultSize="0" autoFill="0" autoLine="0" autoPict="0">
                <anchor moveWithCells="1">
                  <from>
                    <xdr:col>6</xdr:col>
                    <xdr:colOff>175260</xdr:colOff>
                    <xdr:row>2</xdr:row>
                    <xdr:rowOff>137160</xdr:rowOff>
                  </from>
                  <to>
                    <xdr:col>7</xdr:col>
                    <xdr:colOff>152400</xdr:colOff>
                    <xdr:row>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5" name="Option Button 16">
              <controlPr defaultSize="0" autoFill="0" autoLine="0" autoPict="0">
                <anchor moveWithCells="1">
                  <from>
                    <xdr:col>8</xdr:col>
                    <xdr:colOff>22860</xdr:colOff>
                    <xdr:row>2</xdr:row>
                    <xdr:rowOff>144780</xdr:rowOff>
                  </from>
                  <to>
                    <xdr:col>9</xdr:col>
                    <xdr:colOff>99060</xdr:colOff>
                    <xdr:row>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6" name="Group Box 19">
              <controlPr defaultSize="0" autoFill="0" autoPict="0">
                <anchor moveWithCells="1">
                  <from>
                    <xdr:col>6</xdr:col>
                    <xdr:colOff>0</xdr:colOff>
                    <xdr:row>2</xdr:row>
                    <xdr:rowOff>106680</xdr:rowOff>
                  </from>
                  <to>
                    <xdr:col>10</xdr:col>
                    <xdr:colOff>502920</xdr:colOff>
                    <xdr:row>2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7" name="Option Button 190">
              <controlPr defaultSize="0" autoFill="0" autoLine="0" autoPict="0">
                <anchor moveWithCells="1">
                  <from>
                    <xdr:col>9</xdr:col>
                    <xdr:colOff>190500</xdr:colOff>
                    <xdr:row>2</xdr:row>
                    <xdr:rowOff>121920</xdr:rowOff>
                  </from>
                  <to>
                    <xdr:col>10</xdr:col>
                    <xdr:colOff>304800</xdr:colOff>
                    <xdr:row>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8" name="Group Box 400">
              <controlPr defaultSize="0" autoFill="0" autoPict="0">
                <anchor moveWithCells="1">
                  <from>
                    <xdr:col>6</xdr:col>
                    <xdr:colOff>0</xdr:colOff>
                    <xdr:row>2</xdr:row>
                    <xdr:rowOff>388620</xdr:rowOff>
                  </from>
                  <to>
                    <xdr:col>10</xdr:col>
                    <xdr:colOff>502920</xdr:colOff>
                    <xdr:row>2</xdr:row>
                    <xdr:rowOff>693420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9" name="Option Button 401">
              <controlPr defaultSize="0" autoFill="0" autoLine="0" autoPict="0">
                <anchor moveWithCells="1">
                  <from>
                    <xdr:col>6</xdr:col>
                    <xdr:colOff>160020</xdr:colOff>
                    <xdr:row>2</xdr:row>
                    <xdr:rowOff>716280</xdr:rowOff>
                  </from>
                  <to>
                    <xdr:col>9</xdr:col>
                    <xdr:colOff>30480</xdr:colOff>
                    <xdr:row>2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10" name="Option Button 402">
              <controlPr defaultSize="0" autoFill="0" autoLine="0" autoPict="0">
                <anchor moveWithCells="1">
                  <from>
                    <xdr:col>9</xdr:col>
                    <xdr:colOff>0</xdr:colOff>
                    <xdr:row>2</xdr:row>
                    <xdr:rowOff>716280</xdr:rowOff>
                  </from>
                  <to>
                    <xdr:col>10</xdr:col>
                    <xdr:colOff>175260</xdr:colOff>
                    <xdr:row>2</xdr:row>
                    <xdr:rowOff>922020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11" name="Group Box 403">
              <controlPr defaultSize="0" autoFill="0" autoPict="0">
                <anchor moveWithCells="1">
                  <from>
                    <xdr:col>6</xdr:col>
                    <xdr:colOff>0</xdr:colOff>
                    <xdr:row>2</xdr:row>
                    <xdr:rowOff>693420</xdr:rowOff>
                  </from>
                  <to>
                    <xdr:col>10</xdr:col>
                    <xdr:colOff>502920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12" name="Option Button 439">
              <controlPr defaultSize="0" autoFill="0" autoLine="0" autoPict="0">
                <anchor moveWithCells="1">
                  <from>
                    <xdr:col>6</xdr:col>
                    <xdr:colOff>160020</xdr:colOff>
                    <xdr:row>2</xdr:row>
                    <xdr:rowOff>419100</xdr:rowOff>
                  </from>
                  <to>
                    <xdr:col>8</xdr:col>
                    <xdr:colOff>45720</xdr:colOff>
                    <xdr:row>2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13" name="Option Button 440">
              <controlPr defaultSize="0" autoFill="0" autoLine="0" autoPict="0">
                <anchor moveWithCells="1">
                  <from>
                    <xdr:col>9</xdr:col>
                    <xdr:colOff>7620</xdr:colOff>
                    <xdr:row>2</xdr:row>
                    <xdr:rowOff>419100</xdr:rowOff>
                  </from>
                  <to>
                    <xdr:col>10</xdr:col>
                    <xdr:colOff>175260</xdr:colOff>
                    <xdr:row>2</xdr:row>
                    <xdr:rowOff>632460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fujita</dc:creator>
  <cp:lastModifiedBy>Komatsu Osamu</cp:lastModifiedBy>
  <cp:lastPrinted>2026-03-25T23:50:55Z</cp:lastPrinted>
  <dcterms:created xsi:type="dcterms:W3CDTF">2017-03-24T23:27:18Z</dcterms:created>
  <dcterms:modified xsi:type="dcterms:W3CDTF">2026-03-27T10:42:29Z</dcterms:modified>
</cp:coreProperties>
</file>